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0560" yWindow="1110" windowWidth="17940" windowHeight="11760" tabRatio="500"/>
  </bookViews>
  <sheets>
    <sheet name="Arkusz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2" i="1" l="1"/>
  <c r="K360" i="1"/>
  <c r="K358" i="1"/>
  <c r="J355" i="1"/>
  <c r="J354" i="1"/>
  <c r="J353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35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12" i="1"/>
  <c r="J332" i="1" s="1"/>
  <c r="K295" i="1"/>
  <c r="J309" i="1" s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76" i="1"/>
  <c r="J292" i="1" s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54" i="1"/>
  <c r="J273" i="1" s="1"/>
  <c r="K250" i="1"/>
  <c r="K249" i="1"/>
  <c r="J251" i="1" s="1"/>
  <c r="K226" i="1"/>
  <c r="K227" i="1"/>
  <c r="K228" i="1"/>
  <c r="K229" i="1"/>
  <c r="J246" i="1" s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25" i="1"/>
  <c r="K221" i="1"/>
  <c r="K220" i="1"/>
  <c r="J222" i="1" s="1"/>
  <c r="J223" i="1" s="1"/>
  <c r="J224" i="1" s="1"/>
  <c r="J217" i="1"/>
  <c r="K213" i="1"/>
  <c r="K214" i="1"/>
  <c r="K215" i="1"/>
  <c r="K216" i="1"/>
  <c r="K212" i="1"/>
  <c r="K202" i="1"/>
  <c r="K203" i="1"/>
  <c r="K204" i="1"/>
  <c r="K205" i="1"/>
  <c r="K206" i="1"/>
  <c r="K207" i="1"/>
  <c r="K208" i="1"/>
  <c r="K201" i="1"/>
  <c r="J209" i="1" s="1"/>
  <c r="K194" i="1"/>
  <c r="K195" i="1"/>
  <c r="K196" i="1"/>
  <c r="K197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78" i="1"/>
  <c r="J198" i="1" s="1"/>
  <c r="K153" i="1"/>
  <c r="K154" i="1"/>
  <c r="K155" i="1"/>
  <c r="K156" i="1"/>
  <c r="K157" i="1"/>
  <c r="K158" i="1"/>
  <c r="J175" i="1" s="1"/>
  <c r="J176" i="1" s="1"/>
  <c r="J177" i="1" s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52" i="1"/>
  <c r="K144" i="1"/>
  <c r="K145" i="1"/>
  <c r="K146" i="1"/>
  <c r="K147" i="1"/>
  <c r="K148" i="1"/>
  <c r="K143" i="1"/>
  <c r="J149" i="1" s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22" i="1"/>
  <c r="J140" i="1" s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5" i="1"/>
  <c r="J19" i="1" s="1"/>
  <c r="J142" i="1" l="1"/>
  <c r="J141" i="1"/>
  <c r="J247" i="1"/>
  <c r="J248" i="1" s="1"/>
  <c r="J252" i="1"/>
  <c r="J253" i="1"/>
  <c r="J293" i="1"/>
  <c r="J294" i="1" s="1"/>
  <c r="J20" i="1"/>
  <c r="J21" i="1" s="1"/>
  <c r="J150" i="1"/>
  <c r="J151" i="1"/>
  <c r="J274" i="1"/>
  <c r="J275" i="1" s="1"/>
  <c r="J310" i="1"/>
  <c r="J311" i="1" s="1"/>
  <c r="J199" i="1"/>
  <c r="J200" i="1"/>
  <c r="J210" i="1"/>
  <c r="J211" i="1"/>
  <c r="J333" i="1"/>
  <c r="J334" i="1" s="1"/>
  <c r="J218" i="1"/>
  <c r="J219" i="1" s="1"/>
</calcChain>
</file>

<file path=xl/sharedStrings.xml><?xml version="1.0" encoding="utf-8"?>
<sst xmlns="http://schemas.openxmlformats.org/spreadsheetml/2006/main" count="1315" uniqueCount="555">
  <si>
    <t>Lp.</t>
  </si>
  <si>
    <t>Urządzenie</t>
  </si>
  <si>
    <t>Materiały eskploatacyjne</t>
  </si>
  <si>
    <t>Kolor</t>
  </si>
  <si>
    <t>WYDAJNOŚĆ MINIMALNA nośnika (ilość stron)</t>
  </si>
  <si>
    <t>Jednostka miary</t>
  </si>
  <si>
    <t>Ilość</t>
  </si>
  <si>
    <t>Powiatowe Centrum Usług Wspólnych w Wieluniu</t>
  </si>
  <si>
    <t>1.</t>
  </si>
  <si>
    <t>HP Laser Jet 1018</t>
  </si>
  <si>
    <t>czarny</t>
  </si>
  <si>
    <t>szt.</t>
  </si>
  <si>
    <t>3.</t>
  </si>
  <si>
    <t>HP Laser Jet ProMFPM428fdn</t>
  </si>
  <si>
    <t>4.</t>
  </si>
  <si>
    <t>HP Laser Jet Enterprise M507</t>
  </si>
  <si>
    <t xml:space="preserve">HP-LASERJET 89Y (CF289Y) </t>
  </si>
  <si>
    <t>5.</t>
  </si>
  <si>
    <t>HP Laser Jet Enterprise M506</t>
  </si>
  <si>
    <t xml:space="preserve">HP-LASERJET CF287XN  </t>
  </si>
  <si>
    <t>6.</t>
  </si>
  <si>
    <t>HP Color Laser Jet Pro MFP M176n</t>
  </si>
  <si>
    <t xml:space="preserve">HP CE310 </t>
  </si>
  <si>
    <t>7.</t>
  </si>
  <si>
    <t>niebieski</t>
  </si>
  <si>
    <t>8.</t>
  </si>
  <si>
    <t>żółty</t>
  </si>
  <si>
    <t>9.</t>
  </si>
  <si>
    <t>purpurowy</t>
  </si>
  <si>
    <t>10.</t>
  </si>
  <si>
    <t>11.</t>
  </si>
  <si>
    <t>12.</t>
  </si>
  <si>
    <t>BROTHER HL L5000D</t>
  </si>
  <si>
    <t xml:space="preserve">TN-3480 </t>
  </si>
  <si>
    <t>13.</t>
  </si>
  <si>
    <t>XEROX  WorkCentre 3345</t>
  </si>
  <si>
    <t>106R03622</t>
  </si>
  <si>
    <t>14.</t>
  </si>
  <si>
    <t>Starostwo Powiatowe w Wieluniu</t>
  </si>
  <si>
    <t>HP LJ 1320</t>
  </si>
  <si>
    <t xml:space="preserve">Q5949A </t>
  </si>
  <si>
    <t>Black</t>
  </si>
  <si>
    <t>2.</t>
  </si>
  <si>
    <t>HP LJ PRO M401 DN</t>
  </si>
  <si>
    <t xml:space="preserve">CF 280A, HP 80A </t>
  </si>
  <si>
    <t>HP LJ P2015</t>
  </si>
  <si>
    <t xml:space="preserve">Q7553A </t>
  </si>
  <si>
    <t>HP P1015</t>
  </si>
  <si>
    <t>Q2612A</t>
  </si>
  <si>
    <t>HP P1005/1006</t>
  </si>
  <si>
    <t>CB435A</t>
  </si>
  <si>
    <t>HP Laser Jet Enterprise M604</t>
  </si>
  <si>
    <t>HP81A, CF281A</t>
  </si>
  <si>
    <t>Yellow</t>
  </si>
  <si>
    <t>Magenta</t>
  </si>
  <si>
    <t>Cyan</t>
  </si>
  <si>
    <t>Bęben</t>
  </si>
  <si>
    <t>15.</t>
  </si>
  <si>
    <t>16.</t>
  </si>
  <si>
    <t>17.</t>
  </si>
  <si>
    <t>OKI B430d</t>
  </si>
  <si>
    <t>18.</t>
  </si>
  <si>
    <t>19.</t>
  </si>
  <si>
    <t>OKI B431d</t>
  </si>
  <si>
    <t>Beben</t>
  </si>
  <si>
    <t>21.</t>
  </si>
  <si>
    <t>OKI B432</t>
  </si>
  <si>
    <t>23.</t>
  </si>
  <si>
    <t>24.</t>
  </si>
  <si>
    <t>25.</t>
  </si>
  <si>
    <t>26.</t>
  </si>
  <si>
    <t>27.</t>
  </si>
  <si>
    <t>28.</t>
  </si>
  <si>
    <t>Brother DCP -J100/105</t>
  </si>
  <si>
    <t>LC-528</t>
  </si>
  <si>
    <t>LC-525</t>
  </si>
  <si>
    <t>Canon MP550</t>
  </si>
  <si>
    <t>PGI-520</t>
  </si>
  <si>
    <t>CLI-521</t>
  </si>
  <si>
    <t>Epson WorkForce WF-7710DWF</t>
  </si>
  <si>
    <t>T2711</t>
  </si>
  <si>
    <t>T2712</t>
  </si>
  <si>
    <t>T2713</t>
  </si>
  <si>
    <t>T2714</t>
  </si>
  <si>
    <t>Epson L3050</t>
  </si>
  <si>
    <t>T6641</t>
  </si>
  <si>
    <t>T6642</t>
  </si>
  <si>
    <t>T6643</t>
  </si>
  <si>
    <t>T6644</t>
  </si>
  <si>
    <t>Xerox Versa Link B7030</t>
  </si>
  <si>
    <t>106R03396</t>
  </si>
  <si>
    <t>113R00779</t>
  </si>
  <si>
    <t>Pojemnik na zużyty toner</t>
  </si>
  <si>
    <t>Xerox WorkCentre 5330</t>
  </si>
  <si>
    <t>006R01160</t>
  </si>
  <si>
    <t>013R00591</t>
  </si>
  <si>
    <t>Xerox Altalink C8155</t>
  </si>
  <si>
    <t>006R01758</t>
  </si>
  <si>
    <t>006R01759</t>
  </si>
  <si>
    <t>006R01760</t>
  </si>
  <si>
    <t>006R01761</t>
  </si>
  <si>
    <t>013R00681</t>
  </si>
  <si>
    <t>HP Smart Tank 519</t>
  </si>
  <si>
    <t>GT51BK</t>
  </si>
  <si>
    <t>GT52C</t>
  </si>
  <si>
    <t>GT52M</t>
  </si>
  <si>
    <t>GT52Y</t>
  </si>
  <si>
    <t>HP LaserJet Pro M404dn</t>
  </si>
  <si>
    <t>CF259A</t>
  </si>
  <si>
    <t>toner yellow</t>
  </si>
  <si>
    <t>toner black</t>
  </si>
  <si>
    <t>fuser unit</t>
  </si>
  <si>
    <t>Xerox Versalink C405DN MFP</t>
  </si>
  <si>
    <t xml:space="preserve">106R03521 </t>
  </si>
  <si>
    <t>108R01124</t>
  </si>
  <si>
    <t>pojemnik na zuzyty toner</t>
  </si>
  <si>
    <t>cyan</t>
  </si>
  <si>
    <t>magenta</t>
  </si>
  <si>
    <t>HP Laser Jet P1102</t>
  </si>
  <si>
    <t>Dom Pomocy Społecznej w Skrzynnie</t>
  </si>
  <si>
    <t>BROTHER HL-4570 CDW</t>
  </si>
  <si>
    <t>TN-325BK</t>
  </si>
  <si>
    <t>czarny "BK"</t>
  </si>
  <si>
    <t>TN-325C</t>
  </si>
  <si>
    <t>niebieski "C"</t>
  </si>
  <si>
    <t>TN-325M</t>
  </si>
  <si>
    <t>czerwony "M"</t>
  </si>
  <si>
    <t>TN-325Y</t>
  </si>
  <si>
    <t>żółty "Y"</t>
  </si>
  <si>
    <t>HP LASER JET P1102</t>
  </si>
  <si>
    <t>HT-35A/36A/78A/85A</t>
  </si>
  <si>
    <t>HP LASER JET P1606 dn</t>
  </si>
  <si>
    <t>HT-78AN</t>
  </si>
  <si>
    <t>HP LASER Jet PRO 400 M 401 dne</t>
  </si>
  <si>
    <t>HT-05A</t>
  </si>
  <si>
    <t>HP Laser Jet Pro 200 M201 dw</t>
  </si>
  <si>
    <t>HT-83AN</t>
  </si>
  <si>
    <t>HP Color Laser Jet Pro - M252 dw</t>
  </si>
  <si>
    <t>CF400A</t>
  </si>
  <si>
    <t>CF401A</t>
  </si>
  <si>
    <t>CF403A</t>
  </si>
  <si>
    <t>CF402A</t>
  </si>
  <si>
    <t xml:space="preserve">HP LASER JET PRO 402 DNE </t>
  </si>
  <si>
    <t>HT-26XN</t>
  </si>
  <si>
    <t>KONICA MINOLTA</t>
  </si>
  <si>
    <t>TN-211</t>
  </si>
  <si>
    <t>BROTHER HL-L3270CDW</t>
  </si>
  <si>
    <t>TN-243BK</t>
  </si>
  <si>
    <t>TN-243C</t>
  </si>
  <si>
    <t>TN-243M</t>
  </si>
  <si>
    <t>TN-243Y</t>
  </si>
  <si>
    <t xml:space="preserve">     żółty "Y"</t>
  </si>
  <si>
    <t>BROTHER HL-L2352DW</t>
  </si>
  <si>
    <t>TN-2421</t>
  </si>
  <si>
    <t>Powiatowe Centrum Pomocy Rodzinie w Wieluniu</t>
  </si>
  <si>
    <t>Brother MFC-L2712DN</t>
  </si>
  <si>
    <t>toner TN2421</t>
  </si>
  <si>
    <t>Brother MFC-L2700DN</t>
  </si>
  <si>
    <t>toner TN2320</t>
  </si>
  <si>
    <t xml:space="preserve">niebieski </t>
  </si>
  <si>
    <t>CZARNY</t>
  </si>
  <si>
    <t>LC529</t>
  </si>
  <si>
    <t>black</t>
  </si>
  <si>
    <t>yellow</t>
  </si>
  <si>
    <t>Powiatowy Młodzieżowy Dom Kultury i Sportu w Wieluniu</t>
  </si>
  <si>
    <t>Drukarka HP LaserJet PRO, CP 1525n color</t>
  </si>
  <si>
    <t>Toner HP 128A (CE 321A)</t>
  </si>
  <si>
    <t>Toner HP 128A (CE 322A)</t>
  </si>
  <si>
    <t>Powiatowa Biblioteka Publiczna w Wieluniu</t>
  </si>
  <si>
    <t>Hp LaserJetColor MFP M274n</t>
  </si>
  <si>
    <r>
      <rPr>
        <sz val="9"/>
        <color rgb="FF000000"/>
        <rFont val="Calibri"/>
        <family val="2"/>
        <charset val="1"/>
      </rPr>
      <t xml:space="preserve"> KOMPLET</t>
    </r>
    <r>
      <rPr>
        <sz val="10"/>
        <color rgb="FF000000"/>
        <rFont val="Calibri"/>
        <family val="2"/>
        <charset val="1"/>
      </rPr>
      <t>-4 kolory</t>
    </r>
  </si>
  <si>
    <t>I Liceum Ogólnokształcące im. Tadeusza Kościuszki w Wieluniu</t>
  </si>
  <si>
    <t>HP Office JP8620</t>
  </si>
  <si>
    <t xml:space="preserve">HP 950XL/951 XL </t>
  </si>
  <si>
    <t xml:space="preserve">komplet 4 kolory </t>
  </si>
  <si>
    <t>HP 950XL</t>
  </si>
  <si>
    <t>Samsung BJSCX-4623F</t>
  </si>
  <si>
    <t>TI-LS1052N</t>
  </si>
  <si>
    <t>HP Desk Jet ink Adventage2515</t>
  </si>
  <si>
    <t>HP650 cz101ae</t>
  </si>
  <si>
    <t>HP650 cz102ae</t>
  </si>
  <si>
    <t xml:space="preserve">kolor </t>
  </si>
  <si>
    <t>Canon Image runner 2520</t>
  </si>
  <si>
    <t>CEXV 33</t>
  </si>
  <si>
    <t>Konica Minolta Biskup 165</t>
  </si>
  <si>
    <t>A1U050TN-116</t>
  </si>
  <si>
    <t>HP LaserJet Pro MFP M227fdn</t>
  </si>
  <si>
    <t>CF230 A</t>
  </si>
  <si>
    <t>Brother DCPB750D</t>
  </si>
  <si>
    <t>TNB023</t>
  </si>
  <si>
    <t>Toschiba e-studio 2518A</t>
  </si>
  <si>
    <t>T-5018E</t>
  </si>
  <si>
    <t>Zespół Szkół nr 1 w Wieluniu</t>
  </si>
  <si>
    <t>Sharp MX-2651</t>
  </si>
  <si>
    <t>MX-60GTBA</t>
  </si>
  <si>
    <t>CYJAN</t>
  </si>
  <si>
    <t>MAGENTA</t>
  </si>
  <si>
    <t>YELLOW</t>
  </si>
  <si>
    <t>HP LJ 1020</t>
  </si>
  <si>
    <t>BT6000BK</t>
  </si>
  <si>
    <t>BT5000C</t>
  </si>
  <si>
    <t>BT5000M</t>
  </si>
  <si>
    <t>BT5000Y</t>
  </si>
  <si>
    <t>TFC330EK</t>
  </si>
  <si>
    <t>Xerox Work Center 5021</t>
  </si>
  <si>
    <t>006R01573</t>
  </si>
  <si>
    <t>Samsung SCX-4720</t>
  </si>
  <si>
    <t>SCX4720</t>
  </si>
  <si>
    <t>OKI C823 CDN</t>
  </si>
  <si>
    <t>46471104,  46471103, 46471102, 46471101</t>
  </si>
  <si>
    <t>czarny, cyan, magneta, yellow</t>
  </si>
  <si>
    <t>zestaw</t>
  </si>
  <si>
    <t>HP Laser Jet Pro 400 MFP425dn</t>
  </si>
  <si>
    <t>CF280X/80X</t>
  </si>
  <si>
    <t>CF285A/85A</t>
  </si>
  <si>
    <t>HP Lasre Jet 1018</t>
  </si>
  <si>
    <t>Q2612A/12A</t>
  </si>
  <si>
    <t>HP Laser Jet M276 NW</t>
  </si>
  <si>
    <t>CF210X/131X, CF211A/131A,CF212A/131A, CF213A/131A</t>
  </si>
  <si>
    <t>czarny, cyan, yellow, magneta</t>
  </si>
  <si>
    <t>CANON IR 2520</t>
  </si>
  <si>
    <t>CEXV33</t>
  </si>
  <si>
    <t>CANON IRA DV4525 iS</t>
  </si>
  <si>
    <t>CEXV53</t>
  </si>
  <si>
    <t>CANON I-Sensys LBP151 dw</t>
  </si>
  <si>
    <t>CRG737</t>
  </si>
  <si>
    <t>CANON MF643CDW</t>
  </si>
  <si>
    <t>CA054H</t>
  </si>
  <si>
    <t>CANON MF-8540</t>
  </si>
  <si>
    <t>CERG-718</t>
  </si>
  <si>
    <t>BROTHER MFC-L8690 CDW</t>
  </si>
  <si>
    <t>TN423</t>
  </si>
  <si>
    <t>EPSON L1455</t>
  </si>
  <si>
    <t>774, 664</t>
  </si>
  <si>
    <t>140ml/czarny 70ml/pozostałe</t>
  </si>
  <si>
    <t>Zespół Szkół nr 3 im. Mikołaja Kopernika w Wieluniu</t>
  </si>
  <si>
    <t>LC525</t>
  </si>
  <si>
    <t>cyjan</t>
  </si>
  <si>
    <t>Canon Maxify CX7040</t>
  </si>
  <si>
    <t>GI-46 BK</t>
  </si>
  <si>
    <t>GI-46 C</t>
  </si>
  <si>
    <t>GI-46 M</t>
  </si>
  <si>
    <t>GI-46 Y</t>
  </si>
  <si>
    <t>Brother DCP-T420W</t>
  </si>
  <si>
    <t>magneta</t>
  </si>
  <si>
    <t>Brother DCPJ105</t>
  </si>
  <si>
    <t>zółty</t>
  </si>
  <si>
    <t>Brother DCPJ132W</t>
  </si>
  <si>
    <t>LC123M</t>
  </si>
  <si>
    <t>różowy</t>
  </si>
  <si>
    <t>LC123C</t>
  </si>
  <si>
    <t>LC123Y</t>
  </si>
  <si>
    <t>BK123BK</t>
  </si>
  <si>
    <t>LC-529XL-BK</t>
  </si>
  <si>
    <t>LC-555XL-M</t>
  </si>
  <si>
    <t>LC 525 XL-C</t>
  </si>
  <si>
    <t>LC 525 XL-Y</t>
  </si>
  <si>
    <t xml:space="preserve">Brother DCPJ T 510 W </t>
  </si>
  <si>
    <t>BT D 60 BK</t>
  </si>
  <si>
    <t>BT 5000M</t>
  </si>
  <si>
    <t>BT 5000Y</t>
  </si>
  <si>
    <t>BT 5000C</t>
  </si>
  <si>
    <t>Urządzenia objęte gwarancją oznaczone znakiem "X"</t>
  </si>
  <si>
    <t>106R03520</t>
  </si>
  <si>
    <t>Epson WorkForce WF-7830</t>
  </si>
  <si>
    <t>405XL</t>
  </si>
  <si>
    <t>II Liceum Ogólnokształcące im. Janusza Korczaka w Wieluniu</t>
  </si>
  <si>
    <t>Konica Minolta BIZHUB 227</t>
  </si>
  <si>
    <t>DF628+DK513</t>
  </si>
  <si>
    <t>Drukarka SAMSUNG ML-1660</t>
  </si>
  <si>
    <t>SAMSUNG D1042S</t>
  </si>
  <si>
    <t xml:space="preserve">Specjalny Ośrodek Szkolno-Wychowawczy w Gromadzicach </t>
  </si>
  <si>
    <t>HP LaserJet MFP M479fnw</t>
  </si>
  <si>
    <t>HP 415X (W2030X)</t>
  </si>
  <si>
    <t>HP 415X (W2033X)</t>
  </si>
  <si>
    <t>HP 415X (W2031X)</t>
  </si>
  <si>
    <t>błękitny</t>
  </si>
  <si>
    <t>HP 415X(W2032X)</t>
  </si>
  <si>
    <t>Drukarka EPSON L1210</t>
  </si>
  <si>
    <t>Epson 103 (C13T00S14A)</t>
  </si>
  <si>
    <t>Epson 103 (C13T00S34A)</t>
  </si>
  <si>
    <t>Epson 103 (C13T00S24A)</t>
  </si>
  <si>
    <t>Epson 103 (C13T00S44A)</t>
  </si>
  <si>
    <t>Urządzenie wielofunkcyjne EPSON L6270</t>
  </si>
  <si>
    <t>Epson 101 (C13T03V14A)</t>
  </si>
  <si>
    <t>Epson 101 (C13T03V34A)</t>
  </si>
  <si>
    <t>Epson 101 (C13T03V24A)</t>
  </si>
  <si>
    <t>Epson 101 (C13T03V44A)</t>
  </si>
  <si>
    <t>bęben</t>
  </si>
  <si>
    <t>Canon I-SENSYS mf655CDW</t>
  </si>
  <si>
    <t>CRG-067HM</t>
  </si>
  <si>
    <t>CRG-067HC</t>
  </si>
  <si>
    <t>CRG-067HY</t>
  </si>
  <si>
    <t>CRG-067hBK</t>
  </si>
  <si>
    <t>Toner HP 128A (CE 323A)</t>
  </si>
  <si>
    <t>czerwony</t>
  </si>
  <si>
    <t>Toner HP 128A (CE 320A)</t>
  </si>
  <si>
    <t>Brother HL-B2080DW</t>
  </si>
  <si>
    <t>HP M507</t>
  </si>
  <si>
    <t>HP CF 289A</t>
  </si>
  <si>
    <t>108R01121</t>
  </si>
  <si>
    <t>zestaw bębnów</t>
  </si>
  <si>
    <t>Powiatowy Urząd Pracy w Wieluniu</t>
  </si>
  <si>
    <t>001R00623</t>
  </si>
  <si>
    <t>pas transferowy</t>
  </si>
  <si>
    <t>008R08101</t>
  </si>
  <si>
    <t>pojemnik na zużyty toner</t>
  </si>
  <si>
    <t>115R00115</t>
  </si>
  <si>
    <t>SHARP BP-70C31</t>
  </si>
  <si>
    <t>BPGT70BA</t>
  </si>
  <si>
    <t>BPGT70MA</t>
  </si>
  <si>
    <t>BPGT70CA</t>
  </si>
  <si>
    <t>BPGT70YA</t>
  </si>
  <si>
    <t>BPDR70SA</t>
  </si>
  <si>
    <t>BPHB700</t>
  </si>
  <si>
    <t>HP LaserJet M234 sdwe</t>
  </si>
  <si>
    <t>W1350X</t>
  </si>
  <si>
    <t>HP LaserJet MFP234 sdn</t>
  </si>
  <si>
    <t>Canon iR2018</t>
  </si>
  <si>
    <t>X</t>
  </si>
  <si>
    <t>C-EXV14</t>
  </si>
  <si>
    <t>DR-3400</t>
  </si>
  <si>
    <t>Kserokopiarka Konica Minolta bizhub 162</t>
  </si>
  <si>
    <t>Toner 106 B</t>
  </si>
  <si>
    <t>Wartość całkowita</t>
  </si>
  <si>
    <t>HP LaserJet MFP M140we</t>
  </si>
  <si>
    <t>W1420A</t>
  </si>
  <si>
    <t>Sharp MX-2630</t>
  </si>
  <si>
    <t>MX61GTBA</t>
  </si>
  <si>
    <t>MX61GTCA</t>
  </si>
  <si>
    <t>MX61GTMA</t>
  </si>
  <si>
    <t>MX61GTYA</t>
  </si>
  <si>
    <t>MX-60GRSA</t>
  </si>
  <si>
    <t>MX-601HB</t>
  </si>
  <si>
    <t>MX-61GVSA</t>
  </si>
  <si>
    <t>developer</t>
  </si>
  <si>
    <t>zespół grzewczy</t>
  </si>
  <si>
    <t>MX-408FU</t>
  </si>
  <si>
    <t>Sharp MX-3061</t>
  </si>
  <si>
    <t>MX-40GUSA</t>
  </si>
  <si>
    <t>folia utrwalająca</t>
  </si>
  <si>
    <t>CFRM-1726DS71</t>
  </si>
  <si>
    <t>Zespół Szkół Specjalnych w Wieluniu</t>
  </si>
  <si>
    <t>HP LaserJet Pro MFP M428dw</t>
  </si>
  <si>
    <t>toner oryginalny 59X</t>
  </si>
  <si>
    <t>106R03523</t>
  </si>
  <si>
    <t>toner magenta</t>
  </si>
  <si>
    <t>106R03522</t>
  </si>
  <si>
    <t>toner cyan</t>
  </si>
  <si>
    <t>kpl.</t>
  </si>
  <si>
    <t>Kyocera FS 1320D</t>
  </si>
  <si>
    <t>TK 170</t>
  </si>
  <si>
    <t>Kyocera EcoSys MA4000cix</t>
  </si>
  <si>
    <t>TK-5380K</t>
  </si>
  <si>
    <t>TK-5380Y</t>
  </si>
  <si>
    <t>TK-5380M</t>
  </si>
  <si>
    <t>TK-5380C</t>
  </si>
  <si>
    <t>Kyocera Ecosys MA4500ix</t>
  </si>
  <si>
    <t>TK-3300</t>
  </si>
  <si>
    <t xml:space="preserve">toner </t>
  </si>
  <si>
    <t>HP Deskjet 3750</t>
  </si>
  <si>
    <t>HP 304 XL</t>
  </si>
  <si>
    <t>kolorowy</t>
  </si>
  <si>
    <t>201A/CF400A</t>
  </si>
  <si>
    <t>Brother HL-L2352DW</t>
  </si>
  <si>
    <t>TN2411/TN2421</t>
  </si>
  <si>
    <t>Brother DCP-L2512D</t>
  </si>
  <si>
    <t>TN2421</t>
  </si>
  <si>
    <t>3.000</t>
  </si>
  <si>
    <t>Brother HL 1223 WE</t>
  </si>
  <si>
    <t>Brother MFC L2712 DN</t>
  </si>
  <si>
    <t>TN1090</t>
  </si>
  <si>
    <t>Samsung Xpress M2070F</t>
  </si>
  <si>
    <t>Samsung Xpress M2026</t>
  </si>
  <si>
    <t>C2133A</t>
  </si>
  <si>
    <t>P2V32A</t>
  </si>
  <si>
    <t>Cena jednostkowa netto (PLN)</t>
  </si>
  <si>
    <t>Razem netto:</t>
  </si>
  <si>
    <t>VAT 23%</t>
  </si>
  <si>
    <t>Razem brutto:</t>
  </si>
  <si>
    <t xml:space="preserve">Razem netto: </t>
  </si>
  <si>
    <t>Wartość netto:</t>
  </si>
  <si>
    <t>Cena netto:</t>
  </si>
  <si>
    <t>Ogółem cena netto oferty (PLN)</t>
  </si>
  <si>
    <t>OGÓŁEM CENA BRUTTO OFERTY (PLN)</t>
  </si>
  <si>
    <t>BROTHER DCP-L2622DW</t>
  </si>
  <si>
    <t>toner zamiennik TN2590XN</t>
  </si>
  <si>
    <t>CF259X/CRG057H</t>
  </si>
  <si>
    <t>HP Laser Jet 1015</t>
  </si>
  <si>
    <t>HP Laser Jet 2055</t>
  </si>
  <si>
    <t>HPq2612a</t>
  </si>
  <si>
    <t>HP05a</t>
  </si>
  <si>
    <t>HP Color Laser Jet Enterprice M553</t>
  </si>
  <si>
    <t>HP 508XCF360</t>
  </si>
  <si>
    <t>HP508XCF361</t>
  </si>
  <si>
    <t>HP508XCF362</t>
  </si>
  <si>
    <t>HP508XCF363</t>
  </si>
  <si>
    <t>kolor</t>
  </si>
  <si>
    <t>HP Laser Jet pro MFP M479 fdn</t>
  </si>
  <si>
    <t>toner 415XW2031X CYAN 6K</t>
  </si>
  <si>
    <t>toner 415XW2033X MAG 6K</t>
  </si>
  <si>
    <t>toner 59XCF259X</t>
  </si>
  <si>
    <t>toner 415XW2032X YELL 6K</t>
  </si>
  <si>
    <t>EPSON XP 5200</t>
  </si>
  <si>
    <t>E-503 XLC</t>
  </si>
  <si>
    <t xml:space="preserve">E-503 XLM </t>
  </si>
  <si>
    <t>E-503 XL BK</t>
  </si>
  <si>
    <t>E-503 XLY</t>
  </si>
  <si>
    <t xml:space="preserve">Canon MF264dw </t>
  </si>
  <si>
    <t>2169C002</t>
  </si>
  <si>
    <t>2170C001</t>
  </si>
  <si>
    <t>Brother MFC L6710DW</t>
  </si>
  <si>
    <t>HP T520</t>
  </si>
  <si>
    <t>Canon IR 1643iF II</t>
  </si>
  <si>
    <t>HP Color LJ MFP M477fdn</t>
  </si>
  <si>
    <t>3526C002</t>
  </si>
  <si>
    <t>CF410X</t>
  </si>
  <si>
    <t>CF411X</t>
  </si>
  <si>
    <t>CF413X</t>
  </si>
  <si>
    <t>CF412X</t>
  </si>
  <si>
    <t>Brother DCP-J100</t>
  </si>
  <si>
    <t>Brother HL 1110 series</t>
  </si>
  <si>
    <t>Brother DCP-L2532DW</t>
  </si>
  <si>
    <t>Brother L MFC 8690 CDCW</t>
  </si>
  <si>
    <t>HL-1110</t>
  </si>
  <si>
    <t>TN 423 BK</t>
  </si>
  <si>
    <t>TN 423 M</t>
  </si>
  <si>
    <t>TN 423 C</t>
  </si>
  <si>
    <t>TN 423 Y</t>
  </si>
  <si>
    <t xml:space="preserve">yellow </t>
  </si>
  <si>
    <t>HP LaserJet Enterprise M611</t>
  </si>
  <si>
    <t>HP LaserJet Pro M401dn</t>
  </si>
  <si>
    <t>W1470X</t>
  </si>
  <si>
    <t>CF280A</t>
  </si>
  <si>
    <t>TN-3600XL</t>
  </si>
  <si>
    <t>DR-3600</t>
  </si>
  <si>
    <t>20.</t>
  </si>
  <si>
    <t>22.</t>
  </si>
  <si>
    <t>Brother HL-L2401D</t>
  </si>
  <si>
    <t>TN2590XL</t>
  </si>
  <si>
    <t>Kyocera FS 4200</t>
  </si>
  <si>
    <t>TrumpfAdler LP3235/4235</t>
  </si>
  <si>
    <t>Kyocera TaskAlfa M3500ci</t>
  </si>
  <si>
    <t>TK 3130</t>
  </si>
  <si>
    <t>TK 340</t>
  </si>
  <si>
    <t>TK-5405K</t>
  </si>
  <si>
    <t>TK-5405C</t>
  </si>
  <si>
    <t>Tk-5405M</t>
  </si>
  <si>
    <t>TK-5405Y</t>
  </si>
  <si>
    <t>HP LJ P1102</t>
  </si>
  <si>
    <t>CE285A</t>
  </si>
  <si>
    <t>SHARP BP-70C45</t>
  </si>
  <si>
    <t>BP-GT70BA</t>
  </si>
  <si>
    <t>BP-GT70CA</t>
  </si>
  <si>
    <t>HP Color LJ M479fdw</t>
  </si>
  <si>
    <t>W2030X</t>
  </si>
  <si>
    <t>W2031X</t>
  </si>
  <si>
    <t>W2033X</t>
  </si>
  <si>
    <t>W2032X</t>
  </si>
  <si>
    <t>Toshiba e-studio 400AC</t>
  </si>
  <si>
    <t>29.</t>
  </si>
  <si>
    <t>HP LaserJet Pro M402dne</t>
  </si>
  <si>
    <t>CF226A</t>
  </si>
  <si>
    <t>30.</t>
  </si>
  <si>
    <t>HP LaserJet Pro M501</t>
  </si>
  <si>
    <t>CF287A</t>
  </si>
  <si>
    <t>31.</t>
  </si>
  <si>
    <t>Xerox Versalink C7030</t>
  </si>
  <si>
    <t>106R03749</t>
  </si>
  <si>
    <t>106R03752</t>
  </si>
  <si>
    <t>106R03751</t>
  </si>
  <si>
    <t>106R03750</t>
  </si>
  <si>
    <t>113R00780</t>
  </si>
  <si>
    <t>115R00128</t>
  </si>
  <si>
    <t>32.</t>
  </si>
  <si>
    <t>Xerox Altalink C8270</t>
  </si>
  <si>
    <t>33.</t>
  </si>
  <si>
    <t>Xerox WorkCentre 7835</t>
  </si>
  <si>
    <t>006R01517</t>
  </si>
  <si>
    <t>006R01518</t>
  </si>
  <si>
    <t>006R01519</t>
  </si>
  <si>
    <t>006R01520</t>
  </si>
  <si>
    <t>008R13061</t>
  </si>
  <si>
    <t>013R00662</t>
  </si>
  <si>
    <t>34.</t>
  </si>
  <si>
    <t>HP Color LaserJet Pro M283fdw MFP</t>
  </si>
  <si>
    <t>W2210A</t>
  </si>
  <si>
    <t>W2212A</t>
  </si>
  <si>
    <t>W2213A</t>
  </si>
  <si>
    <t>W2211A</t>
  </si>
  <si>
    <t>35.</t>
  </si>
  <si>
    <t>Epson SC-T5200</t>
  </si>
  <si>
    <t>T6931</t>
  </si>
  <si>
    <t>Poj. 350 ml</t>
  </si>
  <si>
    <t>T6932</t>
  </si>
  <si>
    <t>T6934</t>
  </si>
  <si>
    <t>T6933</t>
  </si>
  <si>
    <t>T6193 T619300</t>
  </si>
  <si>
    <t>36.</t>
  </si>
  <si>
    <t>Canon imagePROGRAF 710</t>
  </si>
  <si>
    <t>CF0894B001A</t>
  </si>
  <si>
    <t>Poj. 130 ml</t>
  </si>
  <si>
    <t>CF0897B001A</t>
  </si>
  <si>
    <t>CF0898B001A</t>
  </si>
  <si>
    <t>CF0896B001A</t>
  </si>
  <si>
    <t>1320B008</t>
  </si>
  <si>
    <t>pojemnik na zuzyty tusz</t>
  </si>
  <si>
    <t>37.</t>
  </si>
  <si>
    <t>HP LaserJet 4250</t>
  </si>
  <si>
    <t>Q5942A</t>
  </si>
  <si>
    <t>38.</t>
  </si>
  <si>
    <t>HP LJ 1200</t>
  </si>
  <si>
    <t>C7115A</t>
  </si>
  <si>
    <t>39.</t>
  </si>
  <si>
    <t>HP LaserJet Pro M428fdw MFP</t>
  </si>
  <si>
    <t>40.</t>
  </si>
  <si>
    <t>HP Color LaserJet Pro 3302fdw MFP</t>
  </si>
  <si>
    <t>W2190A</t>
  </si>
  <si>
    <t>W2193A</t>
  </si>
  <si>
    <t>W2191A</t>
  </si>
  <si>
    <t>W2192A</t>
  </si>
  <si>
    <t>41.</t>
  </si>
  <si>
    <t>HP Laserjet Pro 4002dw</t>
  </si>
  <si>
    <t>W1490A</t>
  </si>
  <si>
    <t>OKI MC 860</t>
  </si>
  <si>
    <t>bęben cyan</t>
  </si>
  <si>
    <t>toner Cyan</t>
  </si>
  <si>
    <t>IR.272.04.2026</t>
  </si>
  <si>
    <t>Wartość netto razem (PLN)</t>
  </si>
  <si>
    <t xml:space="preserve">Jednostki organizacyjne Powiatu Wieluńskiego </t>
  </si>
  <si>
    <t>podpis Wykonawcy lub osoby upoważnionej do reprezentowania Wykonawcy</t>
  </si>
  <si>
    <t>1300 stron</t>
  </si>
  <si>
    <t>22000 stron</t>
  </si>
  <si>
    <t xml:space="preserve">690/6500             </t>
  </si>
  <si>
    <t>1600/3200</t>
  </si>
  <si>
    <t>2000/3000</t>
  </si>
  <si>
    <t>2400/1800</t>
  </si>
  <si>
    <t>poj. 6000 ml</t>
  </si>
  <si>
    <t>poj. 14000 ml</t>
  </si>
  <si>
    <t>MLT-D11L (SU799A)/MLT-D111S(SU810A)</t>
  </si>
  <si>
    <t>3400 - czarny/2900 - kolory</t>
  </si>
  <si>
    <t>6500 - czarny/4000kolory</t>
  </si>
  <si>
    <t>1200/2000</t>
  </si>
  <si>
    <t>1200/1000</t>
  </si>
  <si>
    <t>Załącznik nr 2 do SWZ - Wykaz asortymentowo - cenowy</t>
  </si>
  <si>
    <t>Powiatowy Zarząd Dróg w Wieluniu</t>
  </si>
  <si>
    <t>BROTHER MFC-B7800DN</t>
  </si>
  <si>
    <t>TN-B023</t>
  </si>
  <si>
    <t>RICOH MPC 3004ex</t>
  </si>
  <si>
    <t>MPC3503 black (oryginalny)</t>
  </si>
  <si>
    <t>MPC3503 yelow (oryginalny)</t>
  </si>
  <si>
    <t>MPC3503 magenta (oryginalny)</t>
  </si>
  <si>
    <t>MPC3503 cyan (oryginalny)</t>
  </si>
  <si>
    <t>Zespół Szkół nr 2 im. Jana Długosza w Wieluniu</t>
  </si>
  <si>
    <t>…......................................................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</si>
</sst>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_-;\-* #,##0.00_-;_-* \-??_-;_-@_-"/>
  </numFmts>
  <fonts count="27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1"/>
    </font>
    <font>
      <b/>
      <sz val="14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9"/>
      <color rgb="FF000000"/>
      <name val="Calibri"/>
      <family val="2"/>
      <charset val="1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1"/>
    </font>
    <font>
      <sz val="10"/>
      <name val="Calibri"/>
      <family val="2"/>
      <charset val="1"/>
    </font>
    <font>
      <sz val="11"/>
      <color rgb="FF333333"/>
      <name val="Calibri"/>
      <family val="2"/>
      <charset val="238"/>
    </font>
    <font>
      <sz val="12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name val="Calibri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  <scheme val="minor"/>
    </font>
    <font>
      <sz val="11"/>
      <color rgb="FF222222"/>
      <name val="Calibri"/>
      <family val="2"/>
      <charset val="238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008080"/>
      </patternFill>
    </fill>
    <fill>
      <patternFill patternType="solid">
        <fgColor theme="2"/>
        <bgColor rgb="FFFFFFCC"/>
      </patternFill>
    </fill>
    <fill>
      <patternFill patternType="solid">
        <fgColor theme="2"/>
        <bgColor rgb="FF00808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rgb="FF33CCCC"/>
      </patternFill>
    </fill>
    <fill>
      <patternFill patternType="solid">
        <fgColor theme="0" tint="-4.9989318521683403E-2"/>
        <bgColor rgb="FFFFFFCC"/>
      </patternFill>
    </fill>
  </fills>
  <borders count="6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164" fontId="18" fillId="0" borderId="0" applyBorder="0" applyProtection="0"/>
    <xf numFmtId="0" fontId="9" fillId="0" borderId="0" applyBorder="0" applyProtection="0"/>
  </cellStyleXfs>
  <cellXfs count="564">
    <xf numFmtId="0" fontId="0" fillId="0" borderId="0" xfId="0"/>
    <xf numFmtId="0" fontId="0" fillId="2" borderId="0" xfId="0" applyFill="1"/>
    <xf numFmtId="0" fontId="1" fillId="2" borderId="1" xfId="0" applyFont="1" applyFill="1" applyBorder="1"/>
    <xf numFmtId="0" fontId="0" fillId="2" borderId="0" xfId="0" applyFill="1" applyAlignment="1">
      <alignment horizontal="left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right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left"/>
    </xf>
    <xf numFmtId="0" fontId="0" fillId="2" borderId="15" xfId="0" applyFill="1" applyBorder="1"/>
    <xf numFmtId="0" fontId="2" fillId="2" borderId="1" xfId="0" applyFont="1" applyFill="1" applyBorder="1"/>
    <xf numFmtId="0" fontId="0" fillId="2" borderId="1" xfId="0" applyFill="1" applyBorder="1" applyAlignment="1">
      <alignment horizontal="right"/>
    </xf>
    <xf numFmtId="0" fontId="0" fillId="2" borderId="1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left"/>
    </xf>
    <xf numFmtId="0" fontId="2" fillId="2" borderId="18" xfId="0" applyFont="1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21" xfId="0" applyFill="1" applyBorder="1" applyAlignment="1">
      <alignment horizontal="right"/>
    </xf>
    <xf numFmtId="0" fontId="2" fillId="2" borderId="21" xfId="0" applyFont="1" applyFill="1" applyBorder="1"/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left"/>
    </xf>
    <xf numFmtId="0" fontId="0" fillId="2" borderId="2" xfId="0" applyFill="1" applyBorder="1"/>
    <xf numFmtId="0" fontId="0" fillId="2" borderId="18" xfId="0" applyFill="1" applyBorder="1" applyAlignment="1">
      <alignment horizontal="right"/>
    </xf>
    <xf numFmtId="0" fontId="0" fillId="2" borderId="2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0" fillId="2" borderId="15" xfId="0" applyFill="1" applyBorder="1" applyAlignment="1">
      <alignment vertical="center"/>
    </xf>
    <xf numFmtId="0" fontId="0" fillId="2" borderId="15" xfId="0" applyFill="1" applyBorder="1" applyAlignment="1">
      <alignment horizontal="left"/>
    </xf>
    <xf numFmtId="0" fontId="0" fillId="2" borderId="0" xfId="0" applyFill="1" applyAlignment="1">
      <alignment vertical="top"/>
    </xf>
    <xf numFmtId="0" fontId="0" fillId="2" borderId="1" xfId="0" applyFill="1" applyBorder="1"/>
    <xf numFmtId="0" fontId="5" fillId="2" borderId="20" xfId="0" applyFont="1" applyFill="1" applyBorder="1" applyAlignment="1">
      <alignment horizontal="center" vertical="center"/>
    </xf>
    <xf numFmtId="0" fontId="0" fillId="2" borderId="21" xfId="0" applyFill="1" applyBorder="1"/>
    <xf numFmtId="0" fontId="0" fillId="2" borderId="32" xfId="0" applyFill="1" applyBorder="1" applyAlignment="1">
      <alignment horizontal="left"/>
    </xf>
    <xf numFmtId="0" fontId="18" fillId="2" borderId="1" xfId="1" applyNumberFormat="1" applyFill="1" applyBorder="1" applyAlignment="1" applyProtection="1">
      <alignment horizontal="right" vertical="center"/>
    </xf>
    <xf numFmtId="0" fontId="0" fillId="2" borderId="17" xfId="0" applyFill="1" applyBorder="1"/>
    <xf numFmtId="0" fontId="0" fillId="2" borderId="21" xfId="0" applyFill="1" applyBorder="1" applyAlignment="1">
      <alignment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left" vertical="top"/>
    </xf>
    <xf numFmtId="0" fontId="0" fillId="2" borderId="34" xfId="0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 wrapText="1"/>
    </xf>
    <xf numFmtId="0" fontId="0" fillId="2" borderId="40" xfId="0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/>
    </xf>
    <xf numFmtId="0" fontId="0" fillId="2" borderId="40" xfId="0" applyFill="1" applyBorder="1"/>
    <xf numFmtId="0" fontId="0" fillId="2" borderId="13" xfId="0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0" fillId="2" borderId="18" xfId="0" applyFill="1" applyBorder="1" applyAlignment="1">
      <alignment horizontal="right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0" xfId="0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0" fontId="0" fillId="2" borderId="21" xfId="0" applyFill="1" applyBorder="1" applyAlignment="1">
      <alignment horizontal="right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left" vertical="center" wrapText="1"/>
    </xf>
    <xf numFmtId="0" fontId="0" fillId="2" borderId="37" xfId="0" applyFill="1" applyBorder="1"/>
    <xf numFmtId="0" fontId="2" fillId="2" borderId="27" xfId="0" applyFont="1" applyFill="1" applyBorder="1"/>
    <xf numFmtId="0" fontId="2" fillId="2" borderId="36" xfId="0" applyFont="1" applyFill="1" applyBorder="1" applyAlignment="1">
      <alignment wrapText="1"/>
    </xf>
    <xf numFmtId="0" fontId="0" fillId="2" borderId="38" xfId="0" applyFill="1" applyBorder="1" applyAlignment="1">
      <alignment horizontal="center" vertical="center" wrapText="1"/>
    </xf>
    <xf numFmtId="0" fontId="2" fillId="2" borderId="26" xfId="0" applyFont="1" applyFill="1" applyBorder="1"/>
    <xf numFmtId="0" fontId="0" fillId="2" borderId="16" xfId="0" applyFill="1" applyBorder="1" applyAlignment="1">
      <alignment horizontal="right"/>
    </xf>
    <xf numFmtId="0" fontId="0" fillId="2" borderId="16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left" vertical="center"/>
    </xf>
    <xf numFmtId="0" fontId="0" fillId="2" borderId="23" xfId="0" applyFill="1" applyBorder="1" applyAlignment="1">
      <alignment horizontal="right"/>
    </xf>
    <xf numFmtId="0" fontId="0" fillId="2" borderId="17" xfId="0" applyFill="1" applyBorder="1" applyAlignment="1">
      <alignment vertical="top"/>
    </xf>
    <xf numFmtId="0" fontId="0" fillId="2" borderId="15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right" vertical="center" wrapText="1"/>
    </xf>
    <xf numFmtId="0" fontId="0" fillId="2" borderId="15" xfId="0" applyFill="1" applyBorder="1" applyAlignment="1">
      <alignment wrapText="1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 applyAlignment="1">
      <alignment horizontal="right" wrapText="1"/>
    </xf>
    <xf numFmtId="0" fontId="0" fillId="2" borderId="1" xfId="0" applyFill="1" applyBorder="1" applyAlignment="1">
      <alignment horizontal="right" vertical="top" wrapText="1"/>
    </xf>
    <xf numFmtId="0" fontId="11" fillId="2" borderId="15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left" vertical="center"/>
    </xf>
    <xf numFmtId="0" fontId="12" fillId="2" borderId="15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right" vertical="center"/>
    </xf>
    <xf numFmtId="0" fontId="12" fillId="2" borderId="16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left" vertical="center"/>
    </xf>
    <xf numFmtId="0" fontId="0" fillId="2" borderId="20" xfId="0" applyFill="1" applyBorder="1" applyAlignment="1">
      <alignment vertical="center"/>
    </xf>
    <xf numFmtId="0" fontId="0" fillId="2" borderId="21" xfId="0" applyFill="1" applyBorder="1" applyAlignment="1">
      <alignment horizontal="right" vertical="top" wrapText="1"/>
    </xf>
    <xf numFmtId="0" fontId="14" fillId="2" borderId="1" xfId="0" applyFont="1" applyFill="1" applyBorder="1"/>
    <xf numFmtId="0" fontId="13" fillId="2" borderId="16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vertical="top"/>
    </xf>
    <xf numFmtId="0" fontId="14" fillId="2" borderId="21" xfId="0" applyFont="1" applyFill="1" applyBorder="1"/>
    <xf numFmtId="0" fontId="13" fillId="2" borderId="23" xfId="0" applyFont="1" applyFill="1" applyBorder="1" applyAlignment="1">
      <alignment horizontal="center" vertical="center"/>
    </xf>
    <xf numFmtId="0" fontId="1" fillId="2" borderId="0" xfId="0" applyFont="1" applyFill="1"/>
    <xf numFmtId="0" fontId="16" fillId="2" borderId="0" xfId="0" applyFont="1" applyFill="1"/>
    <xf numFmtId="0" fontId="5" fillId="2" borderId="13" xfId="0" applyFont="1" applyFill="1" applyBorder="1" applyAlignment="1">
      <alignment horizontal="center" vertical="center"/>
    </xf>
    <xf numFmtId="0" fontId="0" fillId="2" borderId="34" xfId="0" applyFill="1" applyBorder="1" applyAlignment="1">
      <alignment horizontal="left" vertical="center"/>
    </xf>
    <xf numFmtId="0" fontId="0" fillId="2" borderId="42" xfId="0" applyFill="1" applyBorder="1"/>
    <xf numFmtId="0" fontId="0" fillId="2" borderId="33" xfId="0" applyFill="1" applyBorder="1"/>
    <xf numFmtId="0" fontId="0" fillId="2" borderId="34" xfId="0" applyFill="1" applyBorder="1" applyAlignment="1">
      <alignment vertical="center" wrapText="1"/>
    </xf>
    <xf numFmtId="0" fontId="0" fillId="2" borderId="30" xfId="0" applyFill="1" applyBorder="1"/>
    <xf numFmtId="0" fontId="0" fillId="2" borderId="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3" fillId="3" borderId="15" xfId="0" applyFont="1" applyFill="1" applyBorder="1"/>
    <xf numFmtId="0" fontId="3" fillId="3" borderId="39" xfId="0" applyFont="1" applyFill="1" applyBorder="1"/>
    <xf numFmtId="0" fontId="2" fillId="2" borderId="2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0" fillId="2" borderId="1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0" xfId="0" applyFill="1" applyBorder="1" applyAlignment="1">
      <alignment vertical="top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0" fillId="2" borderId="32" xfId="0" applyFill="1" applyBorder="1"/>
    <xf numFmtId="0" fontId="0" fillId="2" borderId="26" xfId="0" applyFill="1" applyBorder="1" applyAlignment="1">
      <alignment horizontal="right"/>
    </xf>
    <xf numFmtId="0" fontId="0" fillId="2" borderId="27" xfId="0" applyFill="1" applyBorder="1" applyAlignment="1">
      <alignment horizontal="right"/>
    </xf>
    <xf numFmtId="0" fontId="10" fillId="2" borderId="44" xfId="0" applyFont="1" applyFill="1" applyBorder="1"/>
    <xf numFmtId="0" fontId="2" fillId="2" borderId="47" xfId="0" applyFont="1" applyFill="1" applyBorder="1"/>
    <xf numFmtId="0" fontId="2" fillId="2" borderId="44" xfId="0" applyFont="1" applyFill="1" applyBorder="1"/>
    <xf numFmtId="0" fontId="15" fillId="2" borderId="33" xfId="0" applyFont="1" applyFill="1" applyBorder="1"/>
    <xf numFmtId="0" fontId="15" fillId="2" borderId="40" xfId="0" applyFont="1" applyFill="1" applyBorder="1"/>
    <xf numFmtId="0" fontId="12" fillId="2" borderId="20" xfId="0" applyFont="1" applyFill="1" applyBorder="1" applyAlignment="1">
      <alignment vertical="top"/>
    </xf>
    <xf numFmtId="0" fontId="0" fillId="3" borderId="14" xfId="0" applyFill="1" applyBorder="1"/>
    <xf numFmtId="9" fontId="0" fillId="3" borderId="14" xfId="0" applyNumberFormat="1" applyFill="1" applyBorder="1"/>
    <xf numFmtId="0" fontId="0" fillId="3" borderId="44" xfId="0" applyFill="1" applyBorder="1"/>
    <xf numFmtId="9" fontId="0" fillId="3" borderId="44" xfId="0" applyNumberFormat="1" applyFill="1" applyBorder="1"/>
    <xf numFmtId="0" fontId="0" fillId="3" borderId="39" xfId="0" applyFill="1" applyBorder="1"/>
    <xf numFmtId="0" fontId="0" fillId="3" borderId="15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/>
    </xf>
    <xf numFmtId="9" fontId="0" fillId="3" borderId="45" xfId="0" applyNumberFormat="1" applyFill="1" applyBorder="1" applyAlignment="1">
      <alignment horizontal="center"/>
    </xf>
    <xf numFmtId="0" fontId="0" fillId="3" borderId="1" xfId="0" applyFill="1" applyBorder="1"/>
    <xf numFmtId="9" fontId="0" fillId="3" borderId="2" xfId="0" applyNumberFormat="1" applyFill="1" applyBorder="1"/>
    <xf numFmtId="9" fontId="0" fillId="3" borderId="0" xfId="0" applyNumberFormat="1" applyFill="1"/>
    <xf numFmtId="9" fontId="0" fillId="3" borderId="50" xfId="0" applyNumberFormat="1" applyFill="1" applyBorder="1"/>
    <xf numFmtId="0" fontId="0" fillId="3" borderId="0" xfId="0" applyFill="1"/>
    <xf numFmtId="9" fontId="0" fillId="3" borderId="20" xfId="0" applyNumberFormat="1" applyFill="1" applyBorder="1"/>
    <xf numFmtId="9" fontId="0" fillId="3" borderId="17" xfId="0" applyNumberFormat="1" applyFill="1" applyBorder="1"/>
    <xf numFmtId="9" fontId="0" fillId="3" borderId="47" xfId="0" applyNumberFormat="1" applyFill="1" applyBorder="1"/>
    <xf numFmtId="0" fontId="0" fillId="3" borderId="17" xfId="0" applyFill="1" applyBorder="1"/>
    <xf numFmtId="9" fontId="0" fillId="3" borderId="51" xfId="0" applyNumberFormat="1" applyFill="1" applyBorder="1" applyAlignment="1">
      <alignment horizontal="center" vertical="center"/>
    </xf>
    <xf numFmtId="9" fontId="0" fillId="3" borderId="49" xfId="0" applyNumberFormat="1" applyFill="1" applyBorder="1" applyAlignment="1">
      <alignment horizontal="center" vertical="center"/>
    </xf>
    <xf numFmtId="0" fontId="0" fillId="3" borderId="26" xfId="0" applyFill="1" applyBorder="1"/>
    <xf numFmtId="0" fontId="0" fillId="3" borderId="27" xfId="0" applyFill="1" applyBorder="1"/>
    <xf numFmtId="0" fontId="0" fillId="3" borderId="14" xfId="0" applyFill="1" applyBorder="1" applyAlignment="1">
      <alignment horizontal="center"/>
    </xf>
    <xf numFmtId="9" fontId="0" fillId="3" borderId="14" xfId="0" applyNumberFormat="1" applyFill="1" applyBorder="1" applyAlignment="1">
      <alignment horizontal="center"/>
    </xf>
    <xf numFmtId="9" fontId="0" fillId="3" borderId="17" xfId="0" applyNumberFormat="1" applyFill="1" applyBorder="1" applyAlignment="1">
      <alignment horizontal="center"/>
    </xf>
    <xf numFmtId="0" fontId="0" fillId="3" borderId="17" xfId="0" applyFill="1" applyBorder="1" applyAlignment="1">
      <alignment wrapText="1"/>
    </xf>
    <xf numFmtId="0" fontId="0" fillId="3" borderId="17" xfId="0" applyFill="1" applyBorder="1" applyAlignment="1">
      <alignment horizontal="center" vertical="center"/>
    </xf>
    <xf numFmtId="0" fontId="0" fillId="3" borderId="47" xfId="0" applyFill="1" applyBorder="1"/>
    <xf numFmtId="0" fontId="0" fillId="3" borderId="14" xfId="0" applyFill="1" applyBorder="1" applyAlignment="1">
      <alignment wrapText="1"/>
    </xf>
    <xf numFmtId="0" fontId="0" fillId="3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46" xfId="0" applyFill="1" applyBorder="1" applyAlignment="1">
      <alignment horizontal="right"/>
    </xf>
    <xf numFmtId="0" fontId="0" fillId="3" borderId="15" xfId="0" applyFill="1" applyBorder="1"/>
    <xf numFmtId="9" fontId="0" fillId="3" borderId="15" xfId="0" applyNumberFormat="1" applyFill="1" applyBorder="1"/>
    <xf numFmtId="0" fontId="0" fillId="2" borderId="17" xfId="0" applyFill="1" applyBorder="1" applyAlignment="1">
      <alignment horizontal="right"/>
    </xf>
    <xf numFmtId="0" fontId="0" fillId="2" borderId="45" xfId="0" applyFill="1" applyBorder="1" applyAlignment="1">
      <alignment horizontal="center" vertical="center" wrapText="1"/>
    </xf>
    <xf numFmtId="0" fontId="0" fillId="3" borderId="32" xfId="0" applyFill="1" applyBorder="1"/>
    <xf numFmtId="9" fontId="0" fillId="3" borderId="32" xfId="0" applyNumberFormat="1" applyFill="1" applyBorder="1"/>
    <xf numFmtId="0" fontId="0" fillId="3" borderId="1" xfId="0" applyFill="1" applyBorder="1" applyAlignment="1">
      <alignment horizontal="right"/>
    </xf>
    <xf numFmtId="0" fontId="0" fillId="2" borderId="32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3" borderId="16" xfId="0" applyFill="1" applyBorder="1"/>
    <xf numFmtId="0" fontId="0" fillId="3" borderId="23" xfId="0" applyFill="1" applyBorder="1"/>
    <xf numFmtId="0" fontId="0" fillId="3" borderId="16" xfId="0" applyFill="1" applyBorder="1" applyAlignment="1">
      <alignment horizontal="center"/>
    </xf>
    <xf numFmtId="9" fontId="0" fillId="3" borderId="16" xfId="0" applyNumberFormat="1" applyFill="1" applyBorder="1" applyAlignment="1">
      <alignment horizontal="center"/>
    </xf>
    <xf numFmtId="9" fontId="0" fillId="3" borderId="23" xfId="0" applyNumberFormat="1" applyFill="1" applyBorder="1" applyAlignment="1">
      <alignment horizontal="center"/>
    </xf>
    <xf numFmtId="9" fontId="0" fillId="3" borderId="40" xfId="0" applyNumberFormat="1" applyFill="1" applyBorder="1"/>
    <xf numFmtId="0" fontId="2" fillId="2" borderId="26" xfId="0" applyFont="1" applyFill="1" applyBorder="1" applyAlignment="1">
      <alignment wrapText="1"/>
    </xf>
    <xf numFmtId="9" fontId="0" fillId="3" borderId="17" xfId="0" applyNumberFormat="1" applyFill="1" applyBorder="1" applyAlignment="1">
      <alignment wrapText="1"/>
    </xf>
    <xf numFmtId="0" fontId="1" fillId="2" borderId="27" xfId="0" applyFont="1" applyFill="1" applyBorder="1" applyAlignment="1">
      <alignment vertical="center" wrapText="1"/>
    </xf>
    <xf numFmtId="0" fontId="19" fillId="2" borderId="15" xfId="2" applyFont="1" applyFill="1" applyBorder="1" applyProtection="1"/>
    <xf numFmtId="0" fontId="0" fillId="0" borderId="0" xfId="0" applyAlignment="1">
      <alignment vertical="center" wrapText="1"/>
    </xf>
    <xf numFmtId="0" fontId="0" fillId="0" borderId="44" xfId="0" applyBorder="1" applyAlignment="1">
      <alignment vertical="center" wrapText="1"/>
    </xf>
    <xf numFmtId="0" fontId="21" fillId="2" borderId="11" xfId="0" applyFont="1" applyFill="1" applyBorder="1"/>
    <xf numFmtId="0" fontId="21" fillId="2" borderId="1" xfId="0" applyFont="1" applyFill="1" applyBorder="1"/>
    <xf numFmtId="0" fontId="21" fillId="2" borderId="18" xfId="0" applyFont="1" applyFill="1" applyBorder="1"/>
    <xf numFmtId="0" fontId="21" fillId="2" borderId="44" xfId="0" applyFont="1" applyFill="1" applyBorder="1"/>
    <xf numFmtId="0" fontId="0" fillId="2" borderId="20" xfId="0" applyFill="1" applyBorder="1" applyAlignment="1">
      <alignment horizontal="left" vertical="center"/>
    </xf>
    <xf numFmtId="0" fontId="0" fillId="3" borderId="20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48" xfId="0" applyFill="1" applyBorder="1"/>
    <xf numFmtId="0" fontId="0" fillId="3" borderId="20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left" vertical="center"/>
    </xf>
    <xf numFmtId="0" fontId="0" fillId="3" borderId="21" xfId="0" applyFill="1" applyBorder="1"/>
    <xf numFmtId="0" fontId="0" fillId="3" borderId="49" xfId="0" applyFill="1" applyBorder="1" applyAlignment="1">
      <alignment horizontal="center"/>
    </xf>
    <xf numFmtId="0" fontId="0" fillId="2" borderId="28" xfId="0" applyFill="1" applyBorder="1" applyAlignment="1">
      <alignment horizontal="left"/>
    </xf>
    <xf numFmtId="0" fontId="3" fillId="2" borderId="22" xfId="0" applyFont="1" applyFill="1" applyBorder="1" applyAlignment="1">
      <alignment horizontal="center" vertical="center" wrapText="1"/>
    </xf>
    <xf numFmtId="9" fontId="3" fillId="3" borderId="17" xfId="0" applyNumberFormat="1" applyFont="1" applyFill="1" applyBorder="1" applyAlignment="1">
      <alignment horizontal="center" vertical="center"/>
    </xf>
    <xf numFmtId="0" fontId="0" fillId="3" borderId="40" xfId="0" applyFill="1" applyBorder="1"/>
    <xf numFmtId="0" fontId="3" fillId="3" borderId="17" xfId="0" applyFont="1" applyFill="1" applyBorder="1" applyAlignment="1">
      <alignment horizontal="center" vertical="center"/>
    </xf>
    <xf numFmtId="0" fontId="0" fillId="3" borderId="23" xfId="0" applyFill="1" applyBorder="1" applyAlignment="1">
      <alignment horizontal="center"/>
    </xf>
    <xf numFmtId="0" fontId="2" fillId="2" borderId="36" xfId="0" applyFont="1" applyFill="1" applyBorder="1" applyAlignment="1">
      <alignment horizontal="left" vertical="center"/>
    </xf>
    <xf numFmtId="0" fontId="18" fillId="2" borderId="18" xfId="1" applyNumberFormat="1" applyFill="1" applyBorder="1" applyAlignment="1" applyProtection="1">
      <alignment horizontal="right" vertical="center"/>
    </xf>
    <xf numFmtId="0" fontId="0" fillId="3" borderId="20" xfId="0" applyFill="1" applyBorder="1"/>
    <xf numFmtId="0" fontId="2" fillId="2" borderId="11" xfId="0" applyFont="1" applyFill="1" applyBorder="1"/>
    <xf numFmtId="0" fontId="0" fillId="2" borderId="57" xfId="0" applyFill="1" applyBorder="1" applyAlignment="1">
      <alignment horizontal="right"/>
    </xf>
    <xf numFmtId="0" fontId="0" fillId="3" borderId="37" xfId="0" applyFill="1" applyBorder="1"/>
    <xf numFmtId="0" fontId="0" fillId="3" borderId="37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8" fillId="2" borderId="21" xfId="1" applyNumberFormat="1" applyFill="1" applyBorder="1" applyAlignment="1" applyProtection="1">
      <alignment horizontal="right" vertical="center"/>
    </xf>
    <xf numFmtId="0" fontId="0" fillId="2" borderId="0" xfId="0" applyFill="1" applyAlignment="1">
      <alignment horizontal="left" vertical="center"/>
    </xf>
    <xf numFmtId="0" fontId="0" fillId="3" borderId="20" xfId="0" applyFill="1" applyBorder="1" applyAlignment="1">
      <alignment horizontal="left"/>
    </xf>
    <xf numFmtId="0" fontId="23" fillId="2" borderId="2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24" fillId="2" borderId="1" xfId="0" applyFont="1" applyFill="1" applyBorder="1" applyAlignment="1">
      <alignment wrapText="1"/>
    </xf>
    <xf numFmtId="0" fontId="24" fillId="2" borderId="1" xfId="0" applyFont="1" applyFill="1" applyBorder="1"/>
    <xf numFmtId="0" fontId="24" fillId="2" borderId="1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vertical="center" wrapText="1"/>
    </xf>
    <xf numFmtId="0" fontId="24" fillId="2" borderId="21" xfId="0" applyFont="1" applyFill="1" applyBorder="1" applyAlignment="1">
      <alignment vertical="top" wrapText="1"/>
    </xf>
    <xf numFmtId="0" fontId="21" fillId="2" borderId="1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center"/>
    </xf>
    <xf numFmtId="0" fontId="0" fillId="2" borderId="49" xfId="0" applyFill="1" applyBorder="1" applyAlignment="1">
      <alignment horizontal="center" vertical="center" wrapText="1"/>
    </xf>
    <xf numFmtId="0" fontId="0" fillId="3" borderId="44" xfId="0" applyFill="1" applyBorder="1" applyAlignment="1">
      <alignment vertical="center"/>
    </xf>
    <xf numFmtId="0" fontId="0" fillId="3" borderId="14" xfId="0" applyFill="1" applyBorder="1" applyAlignment="1">
      <alignment horizontal="right" vertical="center" wrapText="1"/>
    </xf>
    <xf numFmtId="0" fontId="0" fillId="3" borderId="45" xfId="0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/>
    </xf>
    <xf numFmtId="44" fontId="0" fillId="2" borderId="31" xfId="0" applyNumberFormat="1" applyFill="1" applyBorder="1"/>
    <xf numFmtId="44" fontId="0" fillId="2" borderId="32" xfId="0" applyNumberFormat="1" applyFill="1" applyBorder="1"/>
    <xf numFmtId="44" fontId="0" fillId="2" borderId="37" xfId="0" applyNumberFormat="1" applyFill="1" applyBorder="1"/>
    <xf numFmtId="44" fontId="0" fillId="2" borderId="9" xfId="0" applyNumberFormat="1" applyFill="1" applyBorder="1"/>
    <xf numFmtId="44" fontId="0" fillId="2" borderId="15" xfId="0" applyNumberFormat="1" applyFill="1" applyBorder="1"/>
    <xf numFmtId="44" fontId="0" fillId="2" borderId="22" xfId="0" applyNumberFormat="1" applyFill="1" applyBorder="1"/>
    <xf numFmtId="44" fontId="0" fillId="2" borderId="32" xfId="0" applyNumberFormat="1" applyFill="1" applyBorder="1" applyAlignment="1">
      <alignment vertical="top"/>
    </xf>
    <xf numFmtId="44" fontId="0" fillId="2" borderId="20" xfId="0" applyNumberFormat="1" applyFill="1" applyBorder="1"/>
    <xf numFmtId="44" fontId="0" fillId="2" borderId="13" xfId="0" applyNumberFormat="1" applyFill="1" applyBorder="1"/>
    <xf numFmtId="0" fontId="0" fillId="3" borderId="17" xfId="0" applyFill="1" applyBorder="1" applyAlignment="1">
      <alignment horizontal="left" vertical="center"/>
    </xf>
    <xf numFmtId="0" fontId="0" fillId="3" borderId="27" xfId="0" applyFill="1" applyBorder="1" applyAlignment="1">
      <alignment horizontal="right"/>
    </xf>
    <xf numFmtId="0" fontId="5" fillId="2" borderId="48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left" vertical="center" wrapText="1"/>
    </xf>
    <xf numFmtId="44" fontId="0" fillId="2" borderId="48" xfId="0" applyNumberFormat="1" applyFill="1" applyBorder="1"/>
    <xf numFmtId="0" fontId="0" fillId="2" borderId="22" xfId="0" applyFill="1" applyBorder="1"/>
    <xf numFmtId="0" fontId="2" fillId="2" borderId="39" xfId="0" applyFont="1" applyFill="1" applyBorder="1" applyAlignment="1">
      <alignment horizontal="center"/>
    </xf>
    <xf numFmtId="0" fontId="0" fillId="2" borderId="46" xfId="0" applyFill="1" applyBorder="1" applyAlignment="1">
      <alignment horizontal="right"/>
    </xf>
    <xf numFmtId="0" fontId="0" fillId="2" borderId="60" xfId="0" applyFill="1" applyBorder="1" applyAlignment="1">
      <alignment horizontal="center" vertical="center"/>
    </xf>
    <xf numFmtId="0" fontId="0" fillId="2" borderId="17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41" xfId="0" applyFill="1" applyBorder="1"/>
    <xf numFmtId="0" fontId="0" fillId="3" borderId="22" xfId="0" applyFill="1" applyBorder="1"/>
    <xf numFmtId="0" fontId="19" fillId="2" borderId="15" xfId="0" applyFont="1" applyFill="1" applyBorder="1" applyAlignment="1">
      <alignment horizontal="center" vertical="center"/>
    </xf>
    <xf numFmtId="0" fontId="0" fillId="3" borderId="15" xfId="0" applyFill="1" applyBorder="1" applyAlignment="1">
      <alignment vertical="center"/>
    </xf>
    <xf numFmtId="0" fontId="0" fillId="3" borderId="32" xfId="0" applyFill="1" applyBorder="1" applyAlignment="1">
      <alignment vertical="center"/>
    </xf>
    <xf numFmtId="0" fontId="0" fillId="3" borderId="16" xfId="0" applyFill="1" applyBorder="1" applyAlignment="1">
      <alignment horizontal="left" vertical="center"/>
    </xf>
    <xf numFmtId="0" fontId="15" fillId="2" borderId="1" xfId="0" applyFont="1" applyFill="1" applyBorder="1"/>
    <xf numFmtId="0" fontId="0" fillId="3" borderId="24" xfId="0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61" xfId="0" applyFill="1" applyBorder="1"/>
    <xf numFmtId="0" fontId="19" fillId="3" borderId="15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29" xfId="0" applyFill="1" applyBorder="1" applyAlignment="1">
      <alignment horizontal="left" vertical="center"/>
    </xf>
    <xf numFmtId="0" fontId="3" fillId="2" borderId="15" xfId="0" applyFont="1" applyFill="1" applyBorder="1" applyAlignment="1">
      <alignment horizontal="center" vertical="center"/>
    </xf>
    <xf numFmtId="0" fontId="0" fillId="2" borderId="33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9" xfId="0" applyFill="1" applyBorder="1"/>
    <xf numFmtId="0" fontId="21" fillId="2" borderId="27" xfId="0" applyFont="1" applyFill="1" applyBorder="1"/>
    <xf numFmtId="0" fontId="21" fillId="2" borderId="26" xfId="0" applyFont="1" applyFill="1" applyBorder="1"/>
    <xf numFmtId="0" fontId="21" fillId="2" borderId="36" xfId="0" applyFont="1" applyFill="1" applyBorder="1"/>
    <xf numFmtId="0" fontId="5" fillId="2" borderId="29" xfId="0" applyFont="1" applyFill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0" fillId="6" borderId="20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0" fillId="3" borderId="20" xfId="0" applyFill="1" applyBorder="1" applyAlignment="1">
      <alignment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0" fillId="3" borderId="2" xfId="0" applyFill="1" applyBorder="1"/>
    <xf numFmtId="0" fontId="0" fillId="3" borderId="57" xfId="0" applyFill="1" applyBorder="1"/>
    <xf numFmtId="0" fontId="0" fillId="2" borderId="62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2" fillId="2" borderId="19" xfId="0" applyFont="1" applyFill="1" applyBorder="1" applyAlignment="1">
      <alignment wrapText="1"/>
    </xf>
    <xf numFmtId="0" fontId="2" fillId="2" borderId="14" xfId="0" applyFont="1" applyFill="1" applyBorder="1" applyAlignment="1">
      <alignment wrapText="1"/>
    </xf>
    <xf numFmtId="0" fontId="0" fillId="2" borderId="51" xfId="0" applyFill="1" applyBorder="1" applyAlignment="1">
      <alignment horizontal="center" vertical="center"/>
    </xf>
    <xf numFmtId="0" fontId="0" fillId="3" borderId="15" xfId="0" applyFill="1" applyBorder="1" applyAlignment="1">
      <alignment horizontal="left" vertical="top"/>
    </xf>
    <xf numFmtId="0" fontId="0" fillId="3" borderId="13" xfId="0" applyFill="1" applyBorder="1"/>
    <xf numFmtId="0" fontId="0" fillId="3" borderId="19" xfId="0" applyFill="1" applyBorder="1"/>
    <xf numFmtId="0" fontId="0" fillId="3" borderId="18" xfId="0" applyFill="1" applyBorder="1"/>
    <xf numFmtId="0" fontId="0" fillId="3" borderId="18" xfId="0" applyFill="1" applyBorder="1" applyAlignment="1">
      <alignment horizontal="right"/>
    </xf>
    <xf numFmtId="0" fontId="0" fillId="3" borderId="19" xfId="0" applyFill="1" applyBorder="1" applyAlignment="1">
      <alignment wrapText="1"/>
    </xf>
    <xf numFmtId="0" fontId="0" fillId="3" borderId="25" xfId="0" applyFill="1" applyBorder="1"/>
    <xf numFmtId="0" fontId="3" fillId="3" borderId="8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15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7" borderId="15" xfId="0" applyFill="1" applyBorder="1" applyAlignment="1">
      <alignment horizontal="left" vertical="center"/>
    </xf>
    <xf numFmtId="0" fontId="26" fillId="7" borderId="1" xfId="0" applyFont="1" applyFill="1" applyBorder="1"/>
    <xf numFmtId="0" fontId="0" fillId="7" borderId="1" xfId="1" applyNumberFormat="1" applyFont="1" applyFill="1" applyBorder="1" applyAlignment="1">
      <alignment horizontal="right" vertical="center"/>
    </xf>
    <xf numFmtId="0" fontId="3" fillId="2" borderId="0" xfId="0" applyFont="1" applyFill="1" applyAlignment="1"/>
    <xf numFmtId="0" fontId="0" fillId="3" borderId="32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54" xfId="0" applyFill="1" applyBorder="1" applyAlignment="1">
      <alignment horizontal="center" vertical="center"/>
    </xf>
    <xf numFmtId="0" fontId="8" fillId="8" borderId="28" xfId="0" applyFont="1" applyFill="1" applyBorder="1" applyAlignment="1">
      <alignment horizontal="center" vertical="center" textRotation="90"/>
    </xf>
    <xf numFmtId="0" fontId="8" fillId="8" borderId="0" xfId="0" applyFont="1" applyFill="1" applyAlignment="1">
      <alignment horizontal="center" vertical="center" textRotation="90" wrapText="1"/>
    </xf>
    <xf numFmtId="0" fontId="0" fillId="3" borderId="2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7" borderId="0" xfId="0" applyFill="1" applyBorder="1"/>
    <xf numFmtId="0" fontId="17" fillId="6" borderId="0" xfId="0" applyFont="1" applyFill="1"/>
    <xf numFmtId="0" fontId="0" fillId="6" borderId="0" xfId="0" applyFill="1"/>
    <xf numFmtId="0" fontId="0" fillId="2" borderId="19" xfId="0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center"/>
    </xf>
    <xf numFmtId="0" fontId="18" fillId="2" borderId="18" xfId="1" applyNumberFormat="1" applyFill="1" applyBorder="1" applyAlignment="1" applyProtection="1">
      <alignment horizontal="right"/>
    </xf>
    <xf numFmtId="0" fontId="0" fillId="6" borderId="13" xfId="0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0" fontId="18" fillId="2" borderId="1" xfId="1" applyNumberFormat="1" applyFill="1" applyBorder="1" applyAlignment="1" applyProtection="1">
      <alignment horizontal="right"/>
    </xf>
    <xf numFmtId="0" fontId="2" fillId="2" borderId="24" xfId="0" applyFont="1" applyFill="1" applyBorder="1" applyAlignment="1">
      <alignment horizontal="center"/>
    </xf>
    <xf numFmtId="0" fontId="18" fillId="2" borderId="46" xfId="1" applyNumberFormat="1" applyFill="1" applyBorder="1" applyAlignment="1" applyProtection="1">
      <alignment horizontal="right"/>
    </xf>
    <xf numFmtId="0" fontId="0" fillId="2" borderId="61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6" borderId="0" xfId="0" applyFill="1" applyBorder="1" applyAlignment="1">
      <alignment horizontal="left" vertical="center"/>
    </xf>
    <xf numFmtId="0" fontId="3" fillId="6" borderId="2" xfId="0" applyFont="1" applyFill="1" applyBorder="1" applyAlignment="1">
      <alignment horizontal="center" vertical="center"/>
    </xf>
    <xf numFmtId="0" fontId="0" fillId="6" borderId="13" xfId="0" applyFill="1" applyBorder="1"/>
    <xf numFmtId="0" fontId="2" fillId="6" borderId="36" xfId="0" applyFont="1" applyFill="1" applyBorder="1" applyAlignment="1">
      <alignment horizontal="center"/>
    </xf>
    <xf numFmtId="0" fontId="18" fillId="6" borderId="18" xfId="1" applyNumberFormat="1" applyFill="1" applyBorder="1" applyAlignment="1" applyProtection="1">
      <alignment horizontal="right"/>
    </xf>
    <xf numFmtId="0" fontId="0" fillId="6" borderId="25" xfId="0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 textRotation="90" wrapText="1"/>
    </xf>
    <xf numFmtId="0" fontId="8" fillId="8" borderId="28" xfId="0" applyFont="1" applyFill="1" applyBorder="1" applyAlignment="1">
      <alignment horizontal="center" vertical="center" textRotation="90" wrapText="1"/>
    </xf>
    <xf numFmtId="0" fontId="8" fillId="8" borderId="54" xfId="0" applyFont="1" applyFill="1" applyBorder="1" applyAlignment="1">
      <alignment horizontal="center" vertical="center" textRotation="90" wrapText="1"/>
    </xf>
    <xf numFmtId="0" fontId="3" fillId="4" borderId="58" xfId="0" applyFont="1" applyFill="1" applyBorder="1" applyAlignment="1">
      <alignment horizontal="right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65" xfId="0" applyFont="1" applyFill="1" applyBorder="1" applyAlignment="1">
      <alignment horizontal="right" vertical="center" wrapText="1"/>
    </xf>
    <xf numFmtId="0" fontId="3" fillId="4" borderId="48" xfId="0" applyFont="1" applyFill="1" applyBorder="1" applyAlignment="1">
      <alignment horizontal="right" vertical="center" wrapText="1"/>
    </xf>
    <xf numFmtId="0" fontId="3" fillId="4" borderId="41" xfId="0" applyFont="1" applyFill="1" applyBorder="1" applyAlignment="1">
      <alignment horizontal="right" vertical="center" wrapText="1"/>
    </xf>
    <xf numFmtId="0" fontId="3" fillId="4" borderId="24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right" vertical="center" wrapText="1"/>
    </xf>
    <xf numFmtId="0" fontId="6" fillId="4" borderId="66" xfId="0" applyFont="1" applyFill="1" applyBorder="1" applyAlignment="1">
      <alignment horizontal="right" vertical="center" wrapText="1"/>
    </xf>
    <xf numFmtId="44" fontId="0" fillId="4" borderId="18" xfId="0" applyNumberFormat="1" applyFill="1" applyBorder="1" applyAlignment="1">
      <alignment horizontal="center" wrapText="1"/>
    </xf>
    <xf numFmtId="44" fontId="0" fillId="4" borderId="21" xfId="0" applyNumberFormat="1" applyFill="1" applyBorder="1" applyAlignment="1">
      <alignment horizontal="center" wrapText="1"/>
    </xf>
    <xf numFmtId="44" fontId="0" fillId="4" borderId="64" xfId="0" applyNumberFormat="1" applyFill="1" applyBorder="1" applyAlignment="1">
      <alignment horizontal="center" wrapText="1"/>
    </xf>
    <xf numFmtId="44" fontId="0" fillId="4" borderId="63" xfId="0" applyNumberFormat="1" applyFill="1" applyBorder="1" applyAlignment="1">
      <alignment horizont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left" vertical="center"/>
    </xf>
    <xf numFmtId="0" fontId="0" fillId="2" borderId="41" xfId="0" applyFill="1" applyBorder="1" applyAlignment="1">
      <alignment horizontal="left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right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0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20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3" xfId="0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44" fontId="0" fillId="4" borderId="48" xfId="0" applyNumberFormat="1" applyFill="1" applyBorder="1" applyAlignment="1">
      <alignment horizontal="center"/>
    </xf>
    <xf numFmtId="44" fontId="0" fillId="4" borderId="43" xfId="0" applyNumberFormat="1" applyFill="1" applyBorder="1" applyAlignment="1">
      <alignment horizontal="center"/>
    </xf>
    <xf numFmtId="0" fontId="0" fillId="3" borderId="13" xfId="0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22" fillId="0" borderId="20" xfId="0" applyFont="1" applyBorder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0" fontId="22" fillId="0" borderId="20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6" fillId="4" borderId="4" xfId="0" applyFont="1" applyFill="1" applyBorder="1" applyAlignment="1">
      <alignment horizontal="right" vertical="center"/>
    </xf>
    <xf numFmtId="0" fontId="6" fillId="4" borderId="5" xfId="0" applyFont="1" applyFill="1" applyBorder="1" applyAlignment="1">
      <alignment horizontal="right" vertical="center"/>
    </xf>
    <xf numFmtId="0" fontId="6" fillId="4" borderId="55" xfId="0" applyFont="1" applyFill="1" applyBorder="1" applyAlignment="1">
      <alignment horizontal="right" vertical="center"/>
    </xf>
    <xf numFmtId="0" fontId="0" fillId="2" borderId="29" xfId="0" applyFill="1" applyBorder="1" applyAlignment="1">
      <alignment horizontal="left" vertical="center"/>
    </xf>
    <xf numFmtId="0" fontId="5" fillId="2" borderId="29" xfId="0" applyFont="1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8" fillId="8" borderId="35" xfId="0" applyFont="1" applyFill="1" applyBorder="1" applyAlignment="1">
      <alignment horizontal="center" vertical="center" textRotation="90"/>
    </xf>
    <xf numFmtId="0" fontId="0" fillId="2" borderId="28" xfId="0" applyFill="1" applyBorder="1" applyAlignment="1">
      <alignment horizontal="center"/>
    </xf>
    <xf numFmtId="0" fontId="3" fillId="2" borderId="3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right" vertical="center"/>
    </xf>
    <xf numFmtId="0" fontId="3" fillId="4" borderId="41" xfId="0" applyFont="1" applyFill="1" applyBorder="1" applyAlignment="1">
      <alignment horizontal="right" vertical="center"/>
    </xf>
    <xf numFmtId="0" fontId="3" fillId="4" borderId="43" xfId="0" applyFont="1" applyFill="1" applyBorder="1" applyAlignment="1">
      <alignment horizontal="right" vertical="center"/>
    </xf>
    <xf numFmtId="0" fontId="0" fillId="2" borderId="20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right" vertical="center" wrapText="1"/>
    </xf>
    <xf numFmtId="0" fontId="3" fillId="3" borderId="3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8" fillId="8" borderId="29" xfId="0" applyFont="1" applyFill="1" applyBorder="1" applyAlignment="1">
      <alignment horizontal="center" vertical="center" textRotation="90" wrapText="1"/>
    </xf>
    <xf numFmtId="0" fontId="8" fillId="8" borderId="2" xfId="0" applyFont="1" applyFill="1" applyBorder="1" applyAlignment="1">
      <alignment horizontal="center" vertical="center" textRotation="90" wrapText="1"/>
    </xf>
    <xf numFmtId="0" fontId="8" fillId="8" borderId="8" xfId="0" applyFont="1" applyFill="1" applyBorder="1" applyAlignment="1">
      <alignment horizontal="center" vertical="center" textRotation="90" wrapText="1"/>
    </xf>
    <xf numFmtId="0" fontId="0" fillId="2" borderId="29" xfId="0" applyFill="1" applyBorder="1" applyAlignment="1">
      <alignment horizontal="left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3" fillId="8" borderId="35" xfId="0" applyFont="1" applyFill="1" applyBorder="1" applyAlignment="1">
      <alignment horizontal="center" vertical="center" textRotation="90" wrapText="1"/>
    </xf>
    <xf numFmtId="0" fontId="8" fillId="8" borderId="52" xfId="0" applyFont="1" applyFill="1" applyBorder="1" applyAlignment="1">
      <alignment horizontal="center" vertical="center" textRotation="90" wrapText="1"/>
    </xf>
    <xf numFmtId="0" fontId="8" fillId="8" borderId="34" xfId="0" applyFont="1" applyFill="1" applyBorder="1" applyAlignment="1">
      <alignment horizontal="center" vertical="center" textRotation="90" wrapText="1"/>
    </xf>
    <xf numFmtId="0" fontId="5" fillId="8" borderId="35" xfId="0" applyFont="1" applyFill="1" applyBorder="1" applyAlignment="1">
      <alignment horizontal="center" vertical="center" textRotation="90" wrapText="1"/>
    </xf>
    <xf numFmtId="0" fontId="5" fillId="8" borderId="28" xfId="0" applyFont="1" applyFill="1" applyBorder="1" applyAlignment="1">
      <alignment horizontal="center" vertical="center" textRotation="90" wrapText="1"/>
    </xf>
    <xf numFmtId="0" fontId="5" fillId="8" borderId="54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textRotation="90"/>
    </xf>
    <xf numFmtId="0" fontId="8" fillId="8" borderId="0" xfId="0" applyFont="1" applyFill="1" applyAlignment="1">
      <alignment horizontal="center" vertical="center" textRotation="90" wrapText="1"/>
    </xf>
    <xf numFmtId="0" fontId="8" fillId="8" borderId="53" xfId="0" applyFont="1" applyFill="1" applyBorder="1" applyAlignment="1">
      <alignment horizontal="center" vertical="center" textRotation="90" wrapText="1"/>
    </xf>
    <xf numFmtId="0" fontId="6" fillId="4" borderId="4" xfId="0" applyFont="1" applyFill="1" applyBorder="1" applyAlignment="1">
      <alignment horizontal="right" vertical="top"/>
    </xf>
    <xf numFmtId="0" fontId="6" fillId="4" borderId="5" xfId="0" applyFont="1" applyFill="1" applyBorder="1" applyAlignment="1">
      <alignment horizontal="right" vertical="top"/>
    </xf>
    <xf numFmtId="0" fontId="6" fillId="4" borderId="55" xfId="0" applyFont="1" applyFill="1" applyBorder="1" applyAlignment="1">
      <alignment horizontal="right" vertical="top"/>
    </xf>
    <xf numFmtId="0" fontId="0" fillId="3" borderId="37" xfId="0" applyFill="1" applyBorder="1" applyAlignment="1">
      <alignment horizontal="left" vertical="center"/>
    </xf>
    <xf numFmtId="0" fontId="0" fillId="3" borderId="28" xfId="0" applyFill="1" applyBorder="1" applyAlignment="1">
      <alignment horizontal="left" vertical="center"/>
    </xf>
    <xf numFmtId="0" fontId="0" fillId="3" borderId="31" xfId="0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left" vertical="center"/>
    </xf>
    <xf numFmtId="0" fontId="12" fillId="2" borderId="20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 vertical="center"/>
    </xf>
    <xf numFmtId="44" fontId="0" fillId="4" borderId="4" xfId="0" applyNumberFormat="1" applyFill="1" applyBorder="1" applyAlignment="1">
      <alignment horizontal="center"/>
    </xf>
    <xf numFmtId="44" fontId="0" fillId="4" borderId="55" xfId="0" applyNumberFormat="1" applyFill="1" applyBorder="1" applyAlignment="1">
      <alignment horizontal="center"/>
    </xf>
    <xf numFmtId="0" fontId="3" fillId="4" borderId="42" xfId="0" applyFont="1" applyFill="1" applyBorder="1" applyAlignment="1">
      <alignment horizontal="right" vertical="center" wrapText="1"/>
    </xf>
    <xf numFmtId="0" fontId="3" fillId="4" borderId="43" xfId="0" applyFont="1" applyFill="1" applyBorder="1" applyAlignment="1">
      <alignment horizontal="right" vertical="center" wrapText="1"/>
    </xf>
    <xf numFmtId="44" fontId="0" fillId="4" borderId="58" xfId="0" applyNumberFormat="1" applyFill="1" applyBorder="1" applyAlignment="1">
      <alignment horizontal="center"/>
    </xf>
    <xf numFmtId="44" fontId="0" fillId="4" borderId="42" xfId="0" applyNumberFormat="1" applyFill="1" applyBorder="1" applyAlignment="1">
      <alignment horizontal="center"/>
    </xf>
    <xf numFmtId="0" fontId="3" fillId="4" borderId="31" xfId="0" applyFont="1" applyFill="1" applyBorder="1" applyAlignment="1">
      <alignment horizontal="right" vertical="center"/>
    </xf>
    <xf numFmtId="0" fontId="3" fillId="4" borderId="19" xfId="0" applyFont="1" applyFill="1" applyBorder="1" applyAlignment="1">
      <alignment horizontal="right" vertical="center"/>
    </xf>
    <xf numFmtId="0" fontId="3" fillId="4" borderId="30" xfId="0" applyFont="1" applyFill="1" applyBorder="1" applyAlignment="1">
      <alignment horizontal="right" vertical="center"/>
    </xf>
    <xf numFmtId="0" fontId="8" fillId="8" borderId="29" xfId="0" applyFont="1" applyFill="1" applyBorder="1" applyAlignment="1">
      <alignment horizontal="center" vertical="center" textRotation="90"/>
    </xf>
    <xf numFmtId="0" fontId="8" fillId="8" borderId="2" xfId="0" applyFont="1" applyFill="1" applyBorder="1" applyAlignment="1">
      <alignment horizontal="center" vertical="center" textRotation="90"/>
    </xf>
    <xf numFmtId="0" fontId="8" fillId="8" borderId="28" xfId="0" applyFont="1" applyFill="1" applyBorder="1" applyAlignment="1">
      <alignment horizontal="center" vertical="center" textRotation="90"/>
    </xf>
    <xf numFmtId="0" fontId="8" fillId="8" borderId="8" xfId="0" applyFont="1" applyFill="1" applyBorder="1" applyAlignment="1">
      <alignment horizontal="center" vertical="center" textRotation="90"/>
    </xf>
    <xf numFmtId="0" fontId="3" fillId="5" borderId="48" xfId="0" applyFont="1" applyFill="1" applyBorder="1" applyAlignment="1">
      <alignment horizontal="right"/>
    </xf>
    <xf numFmtId="0" fontId="3" fillId="5" borderId="41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 vertical="center" wrapText="1"/>
    </xf>
    <xf numFmtId="0" fontId="3" fillId="4" borderId="5" xfId="0" applyFont="1" applyFill="1" applyBorder="1" applyAlignment="1">
      <alignment horizontal="right" vertical="center" wrapText="1"/>
    </xf>
    <xf numFmtId="0" fontId="0" fillId="2" borderId="33" xfId="0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29" xfId="0" applyFill="1" applyBorder="1" applyAlignment="1">
      <alignment horizontal="center" vertical="center"/>
    </xf>
    <xf numFmtId="0" fontId="0" fillId="2" borderId="17" xfId="0" applyFill="1" applyBorder="1" applyAlignment="1">
      <alignment horizontal="left" vertical="center" wrapText="1"/>
    </xf>
    <xf numFmtId="0" fontId="0" fillId="3" borderId="20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22" fillId="0" borderId="2" xfId="0" applyFont="1" applyBorder="1" applyAlignment="1">
      <alignment horizontal="left" vertical="center"/>
    </xf>
    <xf numFmtId="0" fontId="22" fillId="0" borderId="2" xfId="0" applyFont="1" applyBorder="1" applyAlignment="1">
      <alignment horizontal="center"/>
    </xf>
    <xf numFmtId="0" fontId="0" fillId="6" borderId="0" xfId="0" applyFill="1" applyAlignment="1">
      <alignment horizontal="left"/>
    </xf>
    <xf numFmtId="0" fontId="0" fillId="3" borderId="37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44" fontId="0" fillId="6" borderId="37" xfId="0" applyNumberFormat="1" applyFill="1" applyBorder="1"/>
    <xf numFmtId="44" fontId="0" fillId="6" borderId="15" xfId="0" applyNumberFormat="1" applyFill="1" applyBorder="1"/>
    <xf numFmtId="44" fontId="0" fillId="6" borderId="15" xfId="0" applyNumberFormat="1" applyFill="1" applyBorder="1" applyAlignment="1">
      <alignment horizontal="center"/>
    </xf>
    <xf numFmtId="44" fontId="0" fillId="6" borderId="32" xfId="0" applyNumberFormat="1" applyFill="1" applyBorder="1"/>
    <xf numFmtId="44" fontId="0" fillId="6" borderId="32" xfId="0" applyNumberFormat="1" applyFill="1" applyBorder="1" applyAlignment="1">
      <alignment horizontal="center"/>
    </xf>
    <xf numFmtId="0" fontId="3" fillId="9" borderId="58" xfId="0" applyFont="1" applyFill="1" applyBorder="1" applyAlignment="1">
      <alignment horizontal="right" vertical="center"/>
    </xf>
    <xf numFmtId="0" fontId="3" fillId="9" borderId="10" xfId="0" applyFont="1" applyFill="1" applyBorder="1" applyAlignment="1">
      <alignment horizontal="right" vertical="center"/>
    </xf>
    <xf numFmtId="0" fontId="3" fillId="9" borderId="42" xfId="0" applyFont="1" applyFill="1" applyBorder="1" applyAlignment="1">
      <alignment horizontal="right" vertical="center"/>
    </xf>
    <xf numFmtId="44" fontId="0" fillId="9" borderId="31" xfId="0" applyNumberFormat="1" applyFill="1" applyBorder="1" applyAlignment="1">
      <alignment horizontal="center" wrapText="1"/>
    </xf>
    <xf numFmtId="44" fontId="0" fillId="9" borderId="30" xfId="0" applyNumberFormat="1" applyFill="1" applyBorder="1" applyAlignment="1">
      <alignment horizontal="center" wrapText="1"/>
    </xf>
    <xf numFmtId="0" fontId="3" fillId="9" borderId="48" xfId="0" applyFont="1" applyFill="1" applyBorder="1" applyAlignment="1">
      <alignment horizontal="right" vertical="center"/>
    </xf>
    <xf numFmtId="0" fontId="3" fillId="9" borderId="41" xfId="0" applyFont="1" applyFill="1" applyBorder="1" applyAlignment="1">
      <alignment horizontal="right" vertical="center"/>
    </xf>
    <xf numFmtId="0" fontId="3" fillId="9" borderId="43" xfId="0" applyFont="1" applyFill="1" applyBorder="1" applyAlignment="1">
      <alignment horizontal="right" vertical="center"/>
    </xf>
    <xf numFmtId="44" fontId="0" fillId="9" borderId="48" xfId="0" applyNumberFormat="1" applyFill="1" applyBorder="1" applyAlignment="1">
      <alignment horizontal="center" wrapText="1"/>
    </xf>
    <xf numFmtId="44" fontId="0" fillId="9" borderId="43" xfId="0" applyNumberFormat="1" applyFill="1" applyBorder="1" applyAlignment="1">
      <alignment horizontal="center" wrapText="1"/>
    </xf>
    <xf numFmtId="0" fontId="6" fillId="9" borderId="4" xfId="0" applyFont="1" applyFill="1" applyBorder="1" applyAlignment="1">
      <alignment horizontal="right" vertical="center"/>
    </xf>
    <xf numFmtId="0" fontId="6" fillId="9" borderId="5" xfId="0" applyFont="1" applyFill="1" applyBorder="1" applyAlignment="1">
      <alignment horizontal="right" vertical="center"/>
    </xf>
    <xf numFmtId="0" fontId="6" fillId="9" borderId="55" xfId="0" applyFont="1" applyFill="1" applyBorder="1" applyAlignment="1">
      <alignment horizontal="right" vertical="center"/>
    </xf>
    <xf numFmtId="44" fontId="0" fillId="9" borderId="54" xfId="0" applyNumberFormat="1" applyFill="1" applyBorder="1" applyAlignment="1">
      <alignment horizontal="center" wrapText="1"/>
    </xf>
    <xf numFmtId="44" fontId="0" fillId="9" borderId="53" xfId="0" applyNumberFormat="1" applyFill="1" applyBorder="1" applyAlignment="1">
      <alignment horizontal="center" wrapText="1"/>
    </xf>
    <xf numFmtId="44" fontId="0" fillId="6" borderId="13" xfId="0" applyNumberFormat="1" applyFill="1" applyBorder="1"/>
    <xf numFmtId="44" fontId="0" fillId="6" borderId="22" xfId="0" applyNumberFormat="1" applyFill="1" applyBorder="1"/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0" fillId="2" borderId="31" xfId="0" applyFill="1" applyBorder="1" applyAlignment="1">
      <alignment horizontal="center" vertical="center" wrapText="1"/>
    </xf>
    <xf numFmtId="44" fontId="0" fillId="6" borderId="22" xfId="0" applyNumberFormat="1" applyFill="1" applyBorder="1" applyAlignment="1">
      <alignment horizontal="center"/>
    </xf>
    <xf numFmtId="44" fontId="0" fillId="6" borderId="13" xfId="0" applyNumberFormat="1" applyFill="1" applyBorder="1" applyAlignment="1">
      <alignment horizontal="center"/>
    </xf>
    <xf numFmtId="0" fontId="0" fillId="2" borderId="37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44" fontId="0" fillId="9" borderId="4" xfId="0" applyNumberFormat="1" applyFill="1" applyBorder="1" applyAlignment="1">
      <alignment horizontal="center" wrapText="1"/>
    </xf>
    <xf numFmtId="44" fontId="0" fillId="9" borderId="55" xfId="0" applyNumberFormat="1" applyFill="1" applyBorder="1" applyAlignment="1">
      <alignment horizontal="center" wrapText="1"/>
    </xf>
    <xf numFmtId="0" fontId="0" fillId="3" borderId="28" xfId="0" applyFill="1" applyBorder="1" applyAlignment="1">
      <alignment horizontal="center"/>
    </xf>
    <xf numFmtId="0" fontId="19" fillId="2" borderId="32" xfId="0" applyFont="1" applyFill="1" applyBorder="1" applyAlignment="1">
      <alignment horizontal="center" vertical="center"/>
    </xf>
    <xf numFmtId="0" fontId="19" fillId="2" borderId="32" xfId="0" applyFont="1" applyFill="1" applyBorder="1" applyAlignment="1">
      <alignment horizontal="center" vertical="center" wrapText="1"/>
    </xf>
    <xf numFmtId="0" fontId="19" fillId="2" borderId="37" xfId="0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/>
    </xf>
    <xf numFmtId="0" fontId="0" fillId="6" borderId="32" xfId="0" applyFill="1" applyBorder="1" applyAlignment="1">
      <alignment horizontal="center" vertical="center"/>
    </xf>
    <xf numFmtId="0" fontId="0" fillId="6" borderId="37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44" fontId="0" fillId="9" borderId="25" xfId="0" applyNumberFormat="1" applyFill="1" applyBorder="1" applyAlignment="1">
      <alignment horizontal="center" wrapText="1"/>
    </xf>
    <xf numFmtId="44" fontId="0" fillId="9" borderId="36" xfId="0" applyNumberFormat="1" applyFill="1" applyBorder="1" applyAlignment="1">
      <alignment horizontal="center" wrapText="1"/>
    </xf>
    <xf numFmtId="44" fontId="0" fillId="4" borderId="31" xfId="0" applyNumberFormat="1" applyFill="1" applyBorder="1" applyAlignment="1">
      <alignment horizontal="center" wrapText="1"/>
    </xf>
    <xf numFmtId="44" fontId="0" fillId="4" borderId="30" xfId="0" applyNumberFormat="1" applyFill="1" applyBorder="1" applyAlignment="1">
      <alignment horizontal="center" wrapText="1"/>
    </xf>
    <xf numFmtId="44" fontId="0" fillId="4" borderId="48" xfId="0" applyNumberFormat="1" applyFill="1" applyBorder="1" applyAlignment="1">
      <alignment horizontal="center" wrapText="1"/>
    </xf>
    <xf numFmtId="44" fontId="0" fillId="4" borderId="43" xfId="0" applyNumberFormat="1" applyFill="1" applyBorder="1" applyAlignment="1">
      <alignment horizontal="center" wrapText="1"/>
    </xf>
    <xf numFmtId="44" fontId="0" fillId="4" borderId="4" xfId="0" applyNumberFormat="1" applyFill="1" applyBorder="1" applyAlignment="1">
      <alignment horizontal="center" wrapText="1"/>
    </xf>
    <xf numFmtId="44" fontId="0" fillId="4" borderId="55" xfId="0" applyNumberFormat="1" applyFill="1" applyBorder="1" applyAlignment="1">
      <alignment horizont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59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3" fillId="2" borderId="53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center" vertical="center" wrapText="1"/>
    </xf>
    <xf numFmtId="44" fontId="0" fillId="4" borderId="58" xfId="0" applyNumberFormat="1" applyFill="1" applyBorder="1" applyAlignment="1">
      <alignment horizontal="center" wrapText="1"/>
    </xf>
    <xf numFmtId="44" fontId="0" fillId="4" borderId="42" xfId="0" applyNumberFormat="1" applyFill="1" applyBorder="1" applyAlignment="1">
      <alignment horizont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44" fontId="0" fillId="2" borderId="35" xfId="0" applyNumberFormat="1" applyFill="1" applyBorder="1" applyAlignment="1">
      <alignment horizontal="center" vertical="center" wrapText="1"/>
    </xf>
    <xf numFmtId="0" fontId="0" fillId="2" borderId="52" xfId="0" applyFill="1" applyBorder="1" applyAlignment="1">
      <alignment horizontal="center" vertical="center" wrapText="1"/>
    </xf>
    <xf numFmtId="0" fontId="0" fillId="2" borderId="54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</cellXfs>
  <cellStyles count="3">
    <cellStyle name="Dziesiętny" xfId="1" builtinId="3"/>
    <cellStyle name="Hiperłącze" xfId="2" builtinId="8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212121"/>
      <rgbColor rgb="FF222222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9BD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xerox.com/digital-printing/product-resources/106R03520/plpl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3"/>
  <sheetViews>
    <sheetView tabSelected="1" zoomScale="90" zoomScaleNormal="90" workbookViewId="0">
      <selection activeCell="K148" sqref="K148"/>
    </sheetView>
  </sheetViews>
  <sheetFormatPr defaultColWidth="8.85546875" defaultRowHeight="15" x14ac:dyDescent="0.25"/>
  <cols>
    <col min="1" max="1" width="13.28515625" style="1" customWidth="1"/>
    <col min="2" max="2" width="13.28515625" style="2" customWidth="1"/>
    <col min="3" max="3" width="42.28515625" style="3" customWidth="1"/>
    <col min="4" max="4" width="14" style="3" customWidth="1"/>
    <col min="5" max="5" width="33.28515625" style="1" customWidth="1"/>
    <col min="6" max="6" width="16.85546875" style="4" customWidth="1"/>
    <col min="7" max="7" width="15.5703125" style="5" customWidth="1"/>
    <col min="8" max="8" width="10.7109375" style="6" customWidth="1"/>
    <col min="9" max="9" width="6.42578125" style="7" customWidth="1"/>
    <col min="10" max="10" width="13.7109375" style="1" customWidth="1"/>
    <col min="11" max="11" width="13.42578125" style="1" customWidth="1"/>
    <col min="12" max="1024" width="8.85546875" style="1"/>
  </cols>
  <sheetData>
    <row r="1" spans="1:11" ht="15.75" thickBot="1" x14ac:dyDescent="0.3">
      <c r="A1" s="488" t="s">
        <v>527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</row>
    <row r="2" spans="1:11" ht="15.75" thickBot="1" x14ac:dyDescent="0.3">
      <c r="A2" s="457" t="s">
        <v>544</v>
      </c>
      <c r="B2" s="458"/>
      <c r="C2" s="458"/>
      <c r="D2" s="458"/>
      <c r="E2" s="458"/>
      <c r="F2" s="458"/>
      <c r="G2" s="458"/>
      <c r="H2" s="458"/>
      <c r="I2" s="458"/>
      <c r="J2" s="458"/>
      <c r="K2" s="459"/>
    </row>
    <row r="3" spans="1:11" ht="57.6" customHeight="1" thickBot="1" x14ac:dyDescent="0.3">
      <c r="A3" s="411" t="s">
        <v>529</v>
      </c>
      <c r="B3" s="412" t="s">
        <v>0</v>
      </c>
      <c r="C3" s="413" t="s">
        <v>1</v>
      </c>
      <c r="D3" s="357" t="s">
        <v>262</v>
      </c>
      <c r="E3" s="414" t="s">
        <v>2</v>
      </c>
      <c r="F3" s="415" t="s">
        <v>3</v>
      </c>
      <c r="G3" s="416" t="s">
        <v>4</v>
      </c>
      <c r="H3" s="417" t="s">
        <v>5</v>
      </c>
      <c r="I3" s="396" t="s">
        <v>6</v>
      </c>
      <c r="J3" s="357" t="s">
        <v>376</v>
      </c>
      <c r="K3" s="357" t="s">
        <v>528</v>
      </c>
    </row>
    <row r="4" spans="1:11" ht="15.75" thickBot="1" x14ac:dyDescent="0.3">
      <c r="A4" s="411"/>
      <c r="B4" s="412"/>
      <c r="C4" s="413"/>
      <c r="D4" s="358"/>
      <c r="E4" s="414"/>
      <c r="F4" s="415"/>
      <c r="G4" s="416"/>
      <c r="H4" s="417"/>
      <c r="I4" s="396"/>
      <c r="J4" s="358"/>
      <c r="K4" s="358"/>
    </row>
    <row r="5" spans="1:11" ht="15" customHeight="1" x14ac:dyDescent="0.25">
      <c r="A5" s="332" t="s">
        <v>7</v>
      </c>
      <c r="B5" s="8" t="s">
        <v>8</v>
      </c>
      <c r="C5" s="9" t="s">
        <v>9</v>
      </c>
      <c r="D5" s="98"/>
      <c r="E5" s="94" t="s">
        <v>48</v>
      </c>
      <c r="F5" s="173" t="s">
        <v>10</v>
      </c>
      <c r="G5" s="10">
        <v>2000</v>
      </c>
      <c r="H5" s="11" t="s">
        <v>11</v>
      </c>
      <c r="I5" s="12">
        <v>1</v>
      </c>
      <c r="J5" s="221"/>
      <c r="K5" s="224">
        <f>I5*J5</f>
        <v>0</v>
      </c>
    </row>
    <row r="6" spans="1:11" x14ac:dyDescent="0.25">
      <c r="A6" s="333"/>
      <c r="B6" s="13" t="s">
        <v>42</v>
      </c>
      <c r="C6" s="14" t="s">
        <v>13</v>
      </c>
      <c r="D6" s="35"/>
      <c r="E6" s="95" t="s">
        <v>387</v>
      </c>
      <c r="F6" s="174" t="s">
        <v>10</v>
      </c>
      <c r="G6" s="17">
        <v>10000</v>
      </c>
      <c r="H6" s="18" t="s">
        <v>11</v>
      </c>
      <c r="I6" s="19">
        <v>2</v>
      </c>
      <c r="J6" s="222"/>
      <c r="K6" s="225">
        <f t="shared" ref="K6:K18" si="0">I6*J6</f>
        <v>0</v>
      </c>
    </row>
    <row r="7" spans="1:11" x14ac:dyDescent="0.25">
      <c r="A7" s="333"/>
      <c r="B7" s="13" t="s">
        <v>12</v>
      </c>
      <c r="C7" s="20" t="s">
        <v>15</v>
      </c>
      <c r="D7" s="99"/>
      <c r="E7" s="95" t="s">
        <v>16</v>
      </c>
      <c r="F7" s="174" t="s">
        <v>10</v>
      </c>
      <c r="G7" s="17">
        <v>20000</v>
      </c>
      <c r="H7" s="18" t="s">
        <v>11</v>
      </c>
      <c r="I7" s="19">
        <v>2</v>
      </c>
      <c r="J7" s="222"/>
      <c r="K7" s="225">
        <f t="shared" si="0"/>
        <v>0</v>
      </c>
    </row>
    <row r="8" spans="1:11" x14ac:dyDescent="0.25">
      <c r="A8" s="333"/>
      <c r="B8" s="13" t="s">
        <v>14</v>
      </c>
      <c r="C8" s="20" t="s">
        <v>18</v>
      </c>
      <c r="D8" s="35"/>
      <c r="E8" s="95" t="s">
        <v>19</v>
      </c>
      <c r="F8" s="174" t="s">
        <v>10</v>
      </c>
      <c r="G8" s="17">
        <v>18000</v>
      </c>
      <c r="H8" s="18" t="s">
        <v>11</v>
      </c>
      <c r="I8" s="19">
        <v>1</v>
      </c>
      <c r="J8" s="222"/>
      <c r="K8" s="225">
        <f t="shared" si="0"/>
        <v>0</v>
      </c>
    </row>
    <row r="9" spans="1:11" x14ac:dyDescent="0.25">
      <c r="A9" s="333"/>
      <c r="B9" s="45" t="s">
        <v>17</v>
      </c>
      <c r="C9" s="177" t="s">
        <v>21</v>
      </c>
      <c r="D9" s="27"/>
      <c r="E9" s="96" t="s">
        <v>22</v>
      </c>
      <c r="F9" s="175" t="s">
        <v>10</v>
      </c>
      <c r="G9" s="17">
        <v>1300</v>
      </c>
      <c r="H9" s="18" t="s">
        <v>11</v>
      </c>
      <c r="I9" s="19">
        <v>2</v>
      </c>
      <c r="J9" s="222"/>
      <c r="K9" s="225">
        <f t="shared" si="0"/>
        <v>0</v>
      </c>
    </row>
    <row r="10" spans="1:11" x14ac:dyDescent="0.25">
      <c r="A10" s="333"/>
      <c r="B10" s="348" t="s">
        <v>20</v>
      </c>
      <c r="C10" s="363" t="s">
        <v>32</v>
      </c>
      <c r="D10" s="360"/>
      <c r="E10" s="95" t="s">
        <v>33</v>
      </c>
      <c r="F10" s="174" t="s">
        <v>10</v>
      </c>
      <c r="G10" s="17">
        <v>8000</v>
      </c>
      <c r="H10" s="18" t="s">
        <v>11</v>
      </c>
      <c r="I10" s="19">
        <v>4</v>
      </c>
      <c r="J10" s="222"/>
      <c r="K10" s="225">
        <f t="shared" si="0"/>
        <v>0</v>
      </c>
    </row>
    <row r="11" spans="1:11" x14ac:dyDescent="0.25">
      <c r="A11" s="333"/>
      <c r="B11" s="359"/>
      <c r="C11" s="365"/>
      <c r="D11" s="361"/>
      <c r="E11" s="171" t="s">
        <v>321</v>
      </c>
      <c r="F11" s="172" t="s">
        <v>288</v>
      </c>
      <c r="G11" s="24">
        <v>30000</v>
      </c>
      <c r="H11" s="18" t="s">
        <v>11</v>
      </c>
      <c r="I11" s="19">
        <v>2</v>
      </c>
      <c r="J11" s="222"/>
      <c r="K11" s="225">
        <f t="shared" si="0"/>
        <v>0</v>
      </c>
    </row>
    <row r="12" spans="1:11" x14ac:dyDescent="0.25">
      <c r="A12" s="333"/>
      <c r="B12" s="13" t="s">
        <v>23</v>
      </c>
      <c r="C12" s="14" t="s">
        <v>35</v>
      </c>
      <c r="D12" s="99"/>
      <c r="E12" s="51" t="s">
        <v>36</v>
      </c>
      <c r="F12" s="174" t="s">
        <v>10</v>
      </c>
      <c r="G12" s="24">
        <v>15000</v>
      </c>
      <c r="H12" s="18" t="s">
        <v>11</v>
      </c>
      <c r="I12" s="19">
        <v>4</v>
      </c>
      <c r="J12" s="222"/>
      <c r="K12" s="225">
        <f t="shared" si="0"/>
        <v>0</v>
      </c>
    </row>
    <row r="13" spans="1:11" x14ac:dyDescent="0.25">
      <c r="A13" s="333"/>
      <c r="B13" s="13" t="s">
        <v>25</v>
      </c>
      <c r="C13" s="20" t="s">
        <v>438</v>
      </c>
      <c r="D13" s="255" t="s">
        <v>319</v>
      </c>
      <c r="E13" s="42" t="s">
        <v>439</v>
      </c>
      <c r="F13" s="176" t="s">
        <v>10</v>
      </c>
      <c r="G13" s="24">
        <v>3000</v>
      </c>
      <c r="H13" s="18" t="s">
        <v>11</v>
      </c>
      <c r="I13" s="19">
        <v>1</v>
      </c>
      <c r="J13" s="222"/>
      <c r="K13" s="225">
        <f t="shared" si="0"/>
        <v>0</v>
      </c>
    </row>
    <row r="14" spans="1:11" x14ac:dyDescent="0.25">
      <c r="A14" s="333"/>
      <c r="B14" s="44" t="s">
        <v>27</v>
      </c>
      <c r="C14" s="99" t="s">
        <v>318</v>
      </c>
      <c r="D14" s="99"/>
      <c r="E14" s="42" t="s">
        <v>320</v>
      </c>
      <c r="F14" s="176" t="s">
        <v>10</v>
      </c>
      <c r="G14" s="24">
        <v>8300</v>
      </c>
      <c r="H14" s="18" t="s">
        <v>11</v>
      </c>
      <c r="I14" s="19">
        <v>8</v>
      </c>
      <c r="J14" s="222"/>
      <c r="K14" s="225">
        <f t="shared" si="0"/>
        <v>0</v>
      </c>
    </row>
    <row r="15" spans="1:11" x14ac:dyDescent="0.25">
      <c r="A15" s="333"/>
      <c r="B15" s="348" t="s">
        <v>29</v>
      </c>
      <c r="C15" s="370" t="s">
        <v>264</v>
      </c>
      <c r="D15" s="380" t="s">
        <v>319</v>
      </c>
      <c r="E15" s="121" t="s">
        <v>265</v>
      </c>
      <c r="F15" s="123" t="s">
        <v>10</v>
      </c>
      <c r="G15" s="129">
        <v>1100</v>
      </c>
      <c r="H15" s="127" t="s">
        <v>11</v>
      </c>
      <c r="I15" s="126">
        <v>2</v>
      </c>
      <c r="J15" s="222"/>
      <c r="K15" s="225">
        <f t="shared" si="0"/>
        <v>0</v>
      </c>
    </row>
    <row r="16" spans="1:11" x14ac:dyDescent="0.25">
      <c r="A16" s="333"/>
      <c r="B16" s="369"/>
      <c r="C16" s="371"/>
      <c r="D16" s="381"/>
      <c r="E16" s="121" t="s">
        <v>265</v>
      </c>
      <c r="F16" s="123" t="s">
        <v>24</v>
      </c>
      <c r="G16" s="129">
        <v>1100</v>
      </c>
      <c r="H16" s="127" t="s">
        <v>11</v>
      </c>
      <c r="I16" s="126">
        <v>2</v>
      </c>
      <c r="J16" s="222"/>
      <c r="K16" s="225">
        <f t="shared" si="0"/>
        <v>0</v>
      </c>
    </row>
    <row r="17" spans="1:11" x14ac:dyDescent="0.25">
      <c r="A17" s="333"/>
      <c r="B17" s="369"/>
      <c r="C17" s="371"/>
      <c r="D17" s="381"/>
      <c r="E17" s="122" t="s">
        <v>265</v>
      </c>
      <c r="F17" s="124" t="s">
        <v>26</v>
      </c>
      <c r="G17" s="129">
        <v>1100</v>
      </c>
      <c r="H17" s="128" t="s">
        <v>11</v>
      </c>
      <c r="I17" s="126">
        <v>2</v>
      </c>
      <c r="J17" s="222"/>
      <c r="K17" s="225">
        <f t="shared" si="0"/>
        <v>0</v>
      </c>
    </row>
    <row r="18" spans="1:11" ht="15.75" thickBot="1" x14ac:dyDescent="0.3">
      <c r="A18" s="333"/>
      <c r="B18" s="369"/>
      <c r="C18" s="371"/>
      <c r="D18" s="381"/>
      <c r="E18" s="137" t="s">
        <v>265</v>
      </c>
      <c r="F18" s="147" t="s">
        <v>28</v>
      </c>
      <c r="G18" s="187">
        <v>1100</v>
      </c>
      <c r="H18" s="188" t="s">
        <v>11</v>
      </c>
      <c r="I18" s="307">
        <v>2</v>
      </c>
      <c r="J18" s="223"/>
      <c r="K18" s="226">
        <f t="shared" si="0"/>
        <v>0</v>
      </c>
    </row>
    <row r="19" spans="1:11" x14ac:dyDescent="0.25">
      <c r="A19" s="333"/>
      <c r="B19" s="335" t="s">
        <v>377</v>
      </c>
      <c r="C19" s="336"/>
      <c r="D19" s="336"/>
      <c r="E19" s="336"/>
      <c r="F19" s="336"/>
      <c r="G19" s="336"/>
      <c r="H19" s="336"/>
      <c r="I19" s="463"/>
      <c r="J19" s="465">
        <f>SUM(K5:K18)</f>
        <v>0</v>
      </c>
      <c r="K19" s="466"/>
    </row>
    <row r="20" spans="1:11" ht="15.75" thickBot="1" x14ac:dyDescent="0.3">
      <c r="A20" s="333"/>
      <c r="B20" s="338" t="s">
        <v>378</v>
      </c>
      <c r="C20" s="339"/>
      <c r="D20" s="339"/>
      <c r="E20" s="339"/>
      <c r="F20" s="339"/>
      <c r="G20" s="339"/>
      <c r="H20" s="339"/>
      <c r="I20" s="464"/>
      <c r="J20" s="376">
        <f>J19*0.23</f>
        <v>0</v>
      </c>
      <c r="K20" s="377"/>
    </row>
    <row r="21" spans="1:11" ht="16.5" customHeight="1" thickBot="1" x14ac:dyDescent="0.3">
      <c r="A21" s="334"/>
      <c r="B21" s="341" t="s">
        <v>379</v>
      </c>
      <c r="C21" s="342"/>
      <c r="D21" s="342"/>
      <c r="E21" s="342"/>
      <c r="F21" s="342"/>
      <c r="G21" s="342"/>
      <c r="H21" s="342"/>
      <c r="I21" s="418"/>
      <c r="J21" s="461">
        <f>J19+J20</f>
        <v>0</v>
      </c>
      <c r="K21" s="462"/>
    </row>
    <row r="22" spans="1:11" ht="14.45" customHeight="1" x14ac:dyDescent="0.25">
      <c r="A22" s="470" t="s">
        <v>38</v>
      </c>
      <c r="B22" s="92" t="s">
        <v>8</v>
      </c>
      <c r="C22" s="28" t="s">
        <v>39</v>
      </c>
      <c r="D22" s="189"/>
      <c r="E22" s="29" t="s">
        <v>40</v>
      </c>
      <c r="F22" s="21" t="s">
        <v>41</v>
      </c>
      <c r="G22" s="30">
        <v>2500</v>
      </c>
      <c r="H22" s="31" t="s">
        <v>11</v>
      </c>
      <c r="I22" s="12">
        <v>10</v>
      </c>
      <c r="J22" s="221"/>
      <c r="K22" s="224">
        <f>I22*J22</f>
        <v>0</v>
      </c>
    </row>
    <row r="23" spans="1:11" x14ac:dyDescent="0.25">
      <c r="A23" s="471"/>
      <c r="B23" s="33" t="s">
        <v>42</v>
      </c>
      <c r="C23" s="14" t="s">
        <v>43</v>
      </c>
      <c r="D23" s="40"/>
      <c r="E23" s="15" t="s">
        <v>44</v>
      </c>
      <c r="F23" s="16" t="s">
        <v>41</v>
      </c>
      <c r="G23" s="17">
        <v>2700</v>
      </c>
      <c r="H23" s="18" t="s">
        <v>11</v>
      </c>
      <c r="I23" s="19">
        <v>8</v>
      </c>
      <c r="J23" s="222"/>
      <c r="K23" s="225">
        <f t="shared" ref="K23:K86" si="1">I23*J23</f>
        <v>0</v>
      </c>
    </row>
    <row r="24" spans="1:11" x14ac:dyDescent="0.25">
      <c r="A24" s="471"/>
      <c r="B24" s="33" t="s">
        <v>12</v>
      </c>
      <c r="C24" s="14" t="s">
        <v>45</v>
      </c>
      <c r="D24" s="40"/>
      <c r="E24" s="15" t="s">
        <v>46</v>
      </c>
      <c r="F24" s="16" t="s">
        <v>41</v>
      </c>
      <c r="G24" s="17">
        <v>3000</v>
      </c>
      <c r="H24" s="18" t="s">
        <v>11</v>
      </c>
      <c r="I24" s="19">
        <v>2</v>
      </c>
      <c r="J24" s="222"/>
      <c r="K24" s="225">
        <f t="shared" si="1"/>
        <v>0</v>
      </c>
    </row>
    <row r="25" spans="1:11" x14ac:dyDescent="0.25">
      <c r="A25" s="471"/>
      <c r="B25" s="33" t="s">
        <v>14</v>
      </c>
      <c r="C25" s="14" t="s">
        <v>47</v>
      </c>
      <c r="D25" s="40"/>
      <c r="E25" s="15" t="s">
        <v>48</v>
      </c>
      <c r="F25" s="16" t="s">
        <v>41</v>
      </c>
      <c r="G25" s="17">
        <v>2000</v>
      </c>
      <c r="H25" s="18" t="s">
        <v>11</v>
      </c>
      <c r="I25" s="19">
        <v>6</v>
      </c>
      <c r="J25" s="222"/>
      <c r="K25" s="225">
        <f t="shared" si="1"/>
        <v>0</v>
      </c>
    </row>
    <row r="26" spans="1:11" x14ac:dyDescent="0.25">
      <c r="A26" s="471"/>
      <c r="B26" s="33" t="s">
        <v>17</v>
      </c>
      <c r="C26" s="14" t="s">
        <v>49</v>
      </c>
      <c r="D26" s="40"/>
      <c r="E26" s="15" t="s">
        <v>50</v>
      </c>
      <c r="F26" s="16" t="s">
        <v>41</v>
      </c>
      <c r="G26" s="17">
        <v>1500</v>
      </c>
      <c r="H26" s="18" t="s">
        <v>11</v>
      </c>
      <c r="I26" s="19">
        <v>6</v>
      </c>
      <c r="J26" s="222"/>
      <c r="K26" s="225">
        <f t="shared" si="1"/>
        <v>0</v>
      </c>
    </row>
    <row r="27" spans="1:11" x14ac:dyDescent="0.25">
      <c r="A27" s="471"/>
      <c r="B27" s="33" t="s">
        <v>20</v>
      </c>
      <c r="C27" s="14" t="s">
        <v>51</v>
      </c>
      <c r="D27" s="40"/>
      <c r="E27" s="15" t="s">
        <v>52</v>
      </c>
      <c r="F27" s="16" t="s">
        <v>41</v>
      </c>
      <c r="G27" s="17">
        <v>10500</v>
      </c>
      <c r="H27" s="18" t="s">
        <v>11</v>
      </c>
      <c r="I27" s="19">
        <v>6</v>
      </c>
      <c r="J27" s="222"/>
      <c r="K27" s="225">
        <f t="shared" si="1"/>
        <v>0</v>
      </c>
    </row>
    <row r="28" spans="1:11" x14ac:dyDescent="0.25">
      <c r="A28" s="471"/>
      <c r="B28" s="372" t="s">
        <v>23</v>
      </c>
      <c r="C28" s="363" t="s">
        <v>60</v>
      </c>
      <c r="D28" s="360"/>
      <c r="E28" s="35">
        <v>43979102</v>
      </c>
      <c r="F28" s="16" t="s">
        <v>41</v>
      </c>
      <c r="G28" s="17">
        <v>3500</v>
      </c>
      <c r="H28" s="18" t="s">
        <v>11</v>
      </c>
      <c r="I28" s="19">
        <v>2</v>
      </c>
      <c r="J28" s="222"/>
      <c r="K28" s="225">
        <f t="shared" si="1"/>
        <v>0</v>
      </c>
    </row>
    <row r="29" spans="1:11" x14ac:dyDescent="0.25">
      <c r="A29" s="471"/>
      <c r="B29" s="373"/>
      <c r="C29" s="365"/>
      <c r="D29" s="361"/>
      <c r="E29" s="35">
        <v>43979002</v>
      </c>
      <c r="F29" s="16" t="s">
        <v>56</v>
      </c>
      <c r="G29" s="17">
        <v>25000</v>
      </c>
      <c r="H29" s="18" t="s">
        <v>11</v>
      </c>
      <c r="I29" s="19">
        <v>2</v>
      </c>
      <c r="J29" s="222"/>
      <c r="K29" s="225">
        <f t="shared" si="1"/>
        <v>0</v>
      </c>
    </row>
    <row r="30" spans="1:11" x14ac:dyDescent="0.25">
      <c r="A30" s="471"/>
      <c r="B30" s="372" t="s">
        <v>25</v>
      </c>
      <c r="C30" s="363" t="s">
        <v>63</v>
      </c>
      <c r="D30" s="360"/>
      <c r="E30" s="35">
        <v>44574702</v>
      </c>
      <c r="F30" s="16" t="s">
        <v>41</v>
      </c>
      <c r="G30" s="17">
        <v>4000</v>
      </c>
      <c r="H30" s="18" t="s">
        <v>11</v>
      </c>
      <c r="I30" s="19">
        <v>2</v>
      </c>
      <c r="J30" s="222"/>
      <c r="K30" s="225">
        <f t="shared" si="1"/>
        <v>0</v>
      </c>
    </row>
    <row r="31" spans="1:11" x14ac:dyDescent="0.25">
      <c r="A31" s="471"/>
      <c r="B31" s="373"/>
      <c r="C31" s="365"/>
      <c r="D31" s="361"/>
      <c r="E31" s="35">
        <v>44574302</v>
      </c>
      <c r="F31" s="16" t="s">
        <v>64</v>
      </c>
      <c r="G31" s="17">
        <v>25000</v>
      </c>
      <c r="H31" s="18" t="s">
        <v>11</v>
      </c>
      <c r="I31" s="19">
        <v>2</v>
      </c>
      <c r="J31" s="222"/>
      <c r="K31" s="225">
        <f t="shared" si="1"/>
        <v>0</v>
      </c>
    </row>
    <row r="32" spans="1:11" x14ac:dyDescent="0.25">
      <c r="A32" s="471"/>
      <c r="B32" s="372" t="s">
        <v>27</v>
      </c>
      <c r="C32" s="363" t="s">
        <v>66</v>
      </c>
      <c r="D32" s="360"/>
      <c r="E32" s="35">
        <v>45807102</v>
      </c>
      <c r="F32" s="16" t="s">
        <v>41</v>
      </c>
      <c r="G32" s="17">
        <v>3000</v>
      </c>
      <c r="H32" s="18" t="s">
        <v>11</v>
      </c>
      <c r="I32" s="19">
        <v>40</v>
      </c>
      <c r="J32" s="222"/>
      <c r="K32" s="225">
        <f t="shared" si="1"/>
        <v>0</v>
      </c>
    </row>
    <row r="33" spans="1:11" x14ac:dyDescent="0.25">
      <c r="A33" s="471"/>
      <c r="B33" s="373"/>
      <c r="C33" s="365"/>
      <c r="D33" s="361"/>
      <c r="E33" s="35">
        <v>44574307</v>
      </c>
      <c r="F33" s="16" t="s">
        <v>64</v>
      </c>
      <c r="G33" s="17">
        <v>25000</v>
      </c>
      <c r="H33" s="18" t="s">
        <v>11</v>
      </c>
      <c r="I33" s="19">
        <v>30</v>
      </c>
      <c r="J33" s="222"/>
      <c r="K33" s="225">
        <f t="shared" si="1"/>
        <v>0</v>
      </c>
    </row>
    <row r="34" spans="1:11" x14ac:dyDescent="0.25">
      <c r="A34" s="471"/>
      <c r="B34" s="372" t="s">
        <v>29</v>
      </c>
      <c r="C34" s="363" t="s">
        <v>73</v>
      </c>
      <c r="D34" s="360"/>
      <c r="E34" s="15" t="s">
        <v>74</v>
      </c>
      <c r="F34" s="16" t="s">
        <v>41</v>
      </c>
      <c r="G34" s="17">
        <v>2400</v>
      </c>
      <c r="H34" s="18" t="s">
        <v>11</v>
      </c>
      <c r="I34" s="19">
        <v>8</v>
      </c>
      <c r="J34" s="222"/>
      <c r="K34" s="225">
        <f t="shared" si="1"/>
        <v>0</v>
      </c>
    </row>
    <row r="35" spans="1:11" x14ac:dyDescent="0.25">
      <c r="A35" s="471"/>
      <c r="B35" s="379"/>
      <c r="C35" s="364"/>
      <c r="D35" s="362"/>
      <c r="E35" s="15" t="s">
        <v>75</v>
      </c>
      <c r="F35" s="16" t="s">
        <v>53</v>
      </c>
      <c r="G35" s="17">
        <v>1300</v>
      </c>
      <c r="H35" s="18" t="s">
        <v>11</v>
      </c>
      <c r="I35" s="19">
        <v>8</v>
      </c>
      <c r="J35" s="222"/>
      <c r="K35" s="225">
        <f t="shared" si="1"/>
        <v>0</v>
      </c>
    </row>
    <row r="36" spans="1:11" x14ac:dyDescent="0.25">
      <c r="A36" s="471"/>
      <c r="B36" s="379"/>
      <c r="C36" s="364"/>
      <c r="D36" s="362"/>
      <c r="E36" s="15" t="s">
        <v>75</v>
      </c>
      <c r="F36" s="16" t="s">
        <v>54</v>
      </c>
      <c r="G36" s="17">
        <v>1300</v>
      </c>
      <c r="H36" s="18" t="s">
        <v>11</v>
      </c>
      <c r="I36" s="19">
        <v>8</v>
      </c>
      <c r="J36" s="222"/>
      <c r="K36" s="225">
        <f t="shared" si="1"/>
        <v>0</v>
      </c>
    </row>
    <row r="37" spans="1:11" x14ac:dyDescent="0.25">
      <c r="A37" s="471"/>
      <c r="B37" s="373"/>
      <c r="C37" s="365"/>
      <c r="D37" s="361"/>
      <c r="E37" s="15" t="s">
        <v>75</v>
      </c>
      <c r="F37" s="16" t="s">
        <v>55</v>
      </c>
      <c r="G37" s="17">
        <v>1300</v>
      </c>
      <c r="H37" s="18" t="s">
        <v>11</v>
      </c>
      <c r="I37" s="19">
        <v>8</v>
      </c>
      <c r="J37" s="222"/>
      <c r="K37" s="225">
        <f t="shared" si="1"/>
        <v>0</v>
      </c>
    </row>
    <row r="38" spans="1:11" x14ac:dyDescent="0.25">
      <c r="A38" s="471"/>
      <c r="B38" s="372" t="s">
        <v>30</v>
      </c>
      <c r="C38" s="363" t="s">
        <v>76</v>
      </c>
      <c r="D38" s="360"/>
      <c r="E38" s="15" t="s">
        <v>77</v>
      </c>
      <c r="F38" s="16" t="s">
        <v>41</v>
      </c>
      <c r="G38" s="17">
        <v>410</v>
      </c>
      <c r="H38" s="18" t="s">
        <v>11</v>
      </c>
      <c r="I38" s="19">
        <v>1</v>
      </c>
      <c r="J38" s="222"/>
      <c r="K38" s="225">
        <f t="shared" si="1"/>
        <v>0</v>
      </c>
    </row>
    <row r="39" spans="1:11" x14ac:dyDescent="0.25">
      <c r="A39" s="471"/>
      <c r="B39" s="379"/>
      <c r="C39" s="364"/>
      <c r="D39" s="362"/>
      <c r="E39" s="15" t="s">
        <v>78</v>
      </c>
      <c r="F39" s="16" t="s">
        <v>53</v>
      </c>
      <c r="G39" s="17">
        <v>200</v>
      </c>
      <c r="H39" s="18" t="s">
        <v>11</v>
      </c>
      <c r="I39" s="19">
        <v>1</v>
      </c>
      <c r="J39" s="222"/>
      <c r="K39" s="225">
        <f t="shared" si="1"/>
        <v>0</v>
      </c>
    </row>
    <row r="40" spans="1:11" x14ac:dyDescent="0.25">
      <c r="A40" s="471"/>
      <c r="B40" s="379"/>
      <c r="C40" s="364"/>
      <c r="D40" s="362"/>
      <c r="E40" s="15" t="s">
        <v>78</v>
      </c>
      <c r="F40" s="16" t="s">
        <v>54</v>
      </c>
      <c r="G40" s="17">
        <v>200</v>
      </c>
      <c r="H40" s="18" t="s">
        <v>11</v>
      </c>
      <c r="I40" s="19">
        <v>1</v>
      </c>
      <c r="J40" s="222"/>
      <c r="K40" s="225">
        <f t="shared" si="1"/>
        <v>0</v>
      </c>
    </row>
    <row r="41" spans="1:11" x14ac:dyDescent="0.25">
      <c r="A41" s="471"/>
      <c r="B41" s="373"/>
      <c r="C41" s="365"/>
      <c r="D41" s="361"/>
      <c r="E41" s="15" t="s">
        <v>78</v>
      </c>
      <c r="F41" s="16" t="s">
        <v>55</v>
      </c>
      <c r="G41" s="17">
        <v>200</v>
      </c>
      <c r="H41" s="18" t="s">
        <v>11</v>
      </c>
      <c r="I41" s="19">
        <v>1</v>
      </c>
      <c r="J41" s="222"/>
      <c r="K41" s="225">
        <f t="shared" si="1"/>
        <v>0</v>
      </c>
    </row>
    <row r="42" spans="1:11" x14ac:dyDescent="0.25">
      <c r="A42" s="471"/>
      <c r="B42" s="372" t="s">
        <v>31</v>
      </c>
      <c r="C42" s="363" t="s">
        <v>79</v>
      </c>
      <c r="D42" s="360"/>
      <c r="E42" s="29" t="s">
        <v>80</v>
      </c>
      <c r="F42" s="16" t="s">
        <v>41</v>
      </c>
      <c r="G42" s="17">
        <v>280</v>
      </c>
      <c r="H42" s="18" t="s">
        <v>11</v>
      </c>
      <c r="I42" s="19">
        <v>4</v>
      </c>
      <c r="J42" s="222"/>
      <c r="K42" s="225">
        <f t="shared" si="1"/>
        <v>0</v>
      </c>
    </row>
    <row r="43" spans="1:11" x14ac:dyDescent="0.25">
      <c r="A43" s="471"/>
      <c r="B43" s="379"/>
      <c r="C43" s="364"/>
      <c r="D43" s="362"/>
      <c r="E43" s="15" t="s">
        <v>81</v>
      </c>
      <c r="F43" s="16" t="s">
        <v>55</v>
      </c>
      <c r="G43" s="17">
        <v>280</v>
      </c>
      <c r="H43" s="18" t="s">
        <v>11</v>
      </c>
      <c r="I43" s="19">
        <v>4</v>
      </c>
      <c r="J43" s="222"/>
      <c r="K43" s="225">
        <f t="shared" si="1"/>
        <v>0</v>
      </c>
    </row>
    <row r="44" spans="1:11" x14ac:dyDescent="0.25">
      <c r="A44" s="471"/>
      <c r="B44" s="379"/>
      <c r="C44" s="364"/>
      <c r="D44" s="362"/>
      <c r="E44" s="15" t="s">
        <v>82</v>
      </c>
      <c r="F44" s="16" t="s">
        <v>54</v>
      </c>
      <c r="G44" s="17">
        <v>280</v>
      </c>
      <c r="H44" s="18" t="s">
        <v>11</v>
      </c>
      <c r="I44" s="19">
        <v>4</v>
      </c>
      <c r="J44" s="222"/>
      <c r="K44" s="225">
        <f t="shared" si="1"/>
        <v>0</v>
      </c>
    </row>
    <row r="45" spans="1:11" x14ac:dyDescent="0.25">
      <c r="A45" s="471"/>
      <c r="B45" s="373"/>
      <c r="C45" s="365"/>
      <c r="D45" s="361"/>
      <c r="E45" s="15" t="s">
        <v>83</v>
      </c>
      <c r="F45" s="16" t="s">
        <v>53</v>
      </c>
      <c r="G45" s="17">
        <v>280</v>
      </c>
      <c r="H45" s="18" t="s">
        <v>11</v>
      </c>
      <c r="I45" s="19">
        <v>4</v>
      </c>
      <c r="J45" s="222"/>
      <c r="K45" s="225">
        <f t="shared" si="1"/>
        <v>0</v>
      </c>
    </row>
    <row r="46" spans="1:11" x14ac:dyDescent="0.25">
      <c r="A46" s="471"/>
      <c r="B46" s="372" t="s">
        <v>34</v>
      </c>
      <c r="C46" s="363" t="s">
        <v>84</v>
      </c>
      <c r="D46" s="360"/>
      <c r="E46" s="15" t="s">
        <v>85</v>
      </c>
      <c r="F46" s="16" t="s">
        <v>41</v>
      </c>
      <c r="G46" s="17">
        <v>220</v>
      </c>
      <c r="H46" s="18" t="s">
        <v>11</v>
      </c>
      <c r="I46" s="19">
        <v>1</v>
      </c>
      <c r="J46" s="222"/>
      <c r="K46" s="225">
        <f t="shared" si="1"/>
        <v>0</v>
      </c>
    </row>
    <row r="47" spans="1:11" x14ac:dyDescent="0.25">
      <c r="A47" s="471"/>
      <c r="B47" s="379"/>
      <c r="C47" s="364"/>
      <c r="D47" s="362"/>
      <c r="E47" s="15" t="s">
        <v>86</v>
      </c>
      <c r="F47" s="16" t="s">
        <v>55</v>
      </c>
      <c r="G47" s="17">
        <v>220</v>
      </c>
      <c r="H47" s="18" t="s">
        <v>11</v>
      </c>
      <c r="I47" s="19">
        <v>1</v>
      </c>
      <c r="J47" s="222"/>
      <c r="K47" s="225">
        <f t="shared" si="1"/>
        <v>0</v>
      </c>
    </row>
    <row r="48" spans="1:11" x14ac:dyDescent="0.25">
      <c r="A48" s="471"/>
      <c r="B48" s="379"/>
      <c r="C48" s="364"/>
      <c r="D48" s="362"/>
      <c r="E48" s="15" t="s">
        <v>87</v>
      </c>
      <c r="F48" s="16" t="s">
        <v>54</v>
      </c>
      <c r="G48" s="17">
        <v>220</v>
      </c>
      <c r="H48" s="18" t="s">
        <v>11</v>
      </c>
      <c r="I48" s="19">
        <v>1</v>
      </c>
      <c r="J48" s="222"/>
      <c r="K48" s="225">
        <f t="shared" si="1"/>
        <v>0</v>
      </c>
    </row>
    <row r="49" spans="1:11" x14ac:dyDescent="0.25">
      <c r="A49" s="471"/>
      <c r="B49" s="373"/>
      <c r="C49" s="365"/>
      <c r="D49" s="361"/>
      <c r="E49" s="15" t="s">
        <v>88</v>
      </c>
      <c r="F49" s="16" t="s">
        <v>53</v>
      </c>
      <c r="G49" s="17">
        <v>220</v>
      </c>
      <c r="H49" s="18" t="s">
        <v>11</v>
      </c>
      <c r="I49" s="19">
        <v>1</v>
      </c>
      <c r="J49" s="222"/>
      <c r="K49" s="225">
        <f t="shared" si="1"/>
        <v>0</v>
      </c>
    </row>
    <row r="50" spans="1:11" x14ac:dyDescent="0.25">
      <c r="A50" s="471"/>
      <c r="B50" s="372" t="s">
        <v>37</v>
      </c>
      <c r="C50" s="363" t="s">
        <v>89</v>
      </c>
      <c r="D50" s="374"/>
      <c r="E50" s="15" t="s">
        <v>90</v>
      </c>
      <c r="F50" s="65" t="s">
        <v>41</v>
      </c>
      <c r="G50" s="17">
        <v>30000</v>
      </c>
      <c r="H50" s="18" t="s">
        <v>11</v>
      </c>
      <c r="I50" s="19">
        <v>4</v>
      </c>
      <c r="J50" s="222"/>
      <c r="K50" s="225">
        <f t="shared" si="1"/>
        <v>0</v>
      </c>
    </row>
    <row r="51" spans="1:11" x14ac:dyDescent="0.25">
      <c r="A51" s="471"/>
      <c r="B51" s="379"/>
      <c r="C51" s="364"/>
      <c r="D51" s="398"/>
      <c r="E51" s="15" t="s">
        <v>91</v>
      </c>
      <c r="F51" s="65" t="s">
        <v>56</v>
      </c>
      <c r="G51" s="17">
        <v>22000</v>
      </c>
      <c r="H51" s="18" t="s">
        <v>11</v>
      </c>
      <c r="I51" s="19">
        <v>4</v>
      </c>
      <c r="J51" s="222"/>
      <c r="K51" s="225">
        <f t="shared" si="1"/>
        <v>0</v>
      </c>
    </row>
    <row r="52" spans="1:11" x14ac:dyDescent="0.25">
      <c r="A52" s="471"/>
      <c r="B52" s="373"/>
      <c r="C52" s="365"/>
      <c r="D52" s="375"/>
      <c r="E52" s="15" t="s">
        <v>307</v>
      </c>
      <c r="F52" s="65" t="s">
        <v>111</v>
      </c>
      <c r="G52" s="17">
        <v>100000</v>
      </c>
      <c r="H52" s="18" t="s">
        <v>11</v>
      </c>
      <c r="I52" s="19">
        <v>2</v>
      </c>
      <c r="J52" s="222"/>
      <c r="K52" s="225">
        <f t="shared" si="1"/>
        <v>0</v>
      </c>
    </row>
    <row r="53" spans="1:11" s="36" customFormat="1" x14ac:dyDescent="0.25">
      <c r="A53" s="471"/>
      <c r="B53" s="372" t="s">
        <v>57</v>
      </c>
      <c r="C53" s="363" t="s">
        <v>93</v>
      </c>
      <c r="D53" s="374"/>
      <c r="E53" s="15" t="s">
        <v>94</v>
      </c>
      <c r="F53" s="65" t="s">
        <v>41</v>
      </c>
      <c r="G53" s="17">
        <v>30000</v>
      </c>
      <c r="H53" s="18" t="s">
        <v>11</v>
      </c>
      <c r="I53" s="19">
        <v>2</v>
      </c>
      <c r="J53" s="227"/>
      <c r="K53" s="225">
        <f t="shared" si="1"/>
        <v>0</v>
      </c>
    </row>
    <row r="54" spans="1:11" s="36" customFormat="1" x14ac:dyDescent="0.25">
      <c r="A54" s="471"/>
      <c r="B54" s="373"/>
      <c r="C54" s="365"/>
      <c r="D54" s="375"/>
      <c r="E54" s="15" t="s">
        <v>95</v>
      </c>
      <c r="F54" s="65" t="s">
        <v>56</v>
      </c>
      <c r="G54" s="17">
        <v>90000</v>
      </c>
      <c r="H54" s="18" t="s">
        <v>11</v>
      </c>
      <c r="I54" s="19">
        <v>1</v>
      </c>
      <c r="J54" s="227"/>
      <c r="K54" s="225">
        <f t="shared" si="1"/>
        <v>0</v>
      </c>
    </row>
    <row r="55" spans="1:11" x14ac:dyDescent="0.25">
      <c r="A55" s="471"/>
      <c r="B55" s="372" t="s">
        <v>58</v>
      </c>
      <c r="C55" s="363" t="s">
        <v>96</v>
      </c>
      <c r="D55" s="399" t="s">
        <v>319</v>
      </c>
      <c r="E55" s="22" t="s">
        <v>97</v>
      </c>
      <c r="F55" s="65" t="s">
        <v>41</v>
      </c>
      <c r="G55" s="17">
        <v>59000</v>
      </c>
      <c r="H55" s="18" t="s">
        <v>11</v>
      </c>
      <c r="I55" s="19">
        <v>4</v>
      </c>
      <c r="J55" s="222"/>
      <c r="K55" s="225">
        <f t="shared" si="1"/>
        <v>0</v>
      </c>
    </row>
    <row r="56" spans="1:11" x14ac:dyDescent="0.25">
      <c r="A56" s="471"/>
      <c r="B56" s="379"/>
      <c r="C56" s="364"/>
      <c r="D56" s="400"/>
      <c r="E56" s="15" t="s">
        <v>98</v>
      </c>
      <c r="F56" s="65" t="s">
        <v>55</v>
      </c>
      <c r="G56" s="17">
        <v>28000</v>
      </c>
      <c r="H56" s="18" t="s">
        <v>11</v>
      </c>
      <c r="I56" s="19">
        <v>4</v>
      </c>
      <c r="J56" s="222"/>
      <c r="K56" s="225">
        <f t="shared" si="1"/>
        <v>0</v>
      </c>
    </row>
    <row r="57" spans="1:11" x14ac:dyDescent="0.25">
      <c r="A57" s="471"/>
      <c r="B57" s="379"/>
      <c r="C57" s="364"/>
      <c r="D57" s="400"/>
      <c r="E57" s="15" t="s">
        <v>99</v>
      </c>
      <c r="F57" s="65" t="s">
        <v>54</v>
      </c>
      <c r="G57" s="17">
        <v>28000</v>
      </c>
      <c r="H57" s="18" t="s">
        <v>11</v>
      </c>
      <c r="I57" s="19">
        <v>4</v>
      </c>
      <c r="J57" s="222"/>
      <c r="K57" s="225">
        <f t="shared" si="1"/>
        <v>0</v>
      </c>
    </row>
    <row r="58" spans="1:11" x14ac:dyDescent="0.25">
      <c r="A58" s="471"/>
      <c r="B58" s="379"/>
      <c r="C58" s="364"/>
      <c r="D58" s="400"/>
      <c r="E58" s="15" t="s">
        <v>100</v>
      </c>
      <c r="F58" s="65" t="s">
        <v>53</v>
      </c>
      <c r="G58" s="17">
        <v>28000</v>
      </c>
      <c r="H58" s="18" t="s">
        <v>11</v>
      </c>
      <c r="I58" s="19">
        <v>4</v>
      </c>
      <c r="J58" s="222"/>
      <c r="K58" s="225">
        <f t="shared" si="1"/>
        <v>0</v>
      </c>
    </row>
    <row r="59" spans="1:11" x14ac:dyDescent="0.25">
      <c r="A59" s="471"/>
      <c r="B59" s="379"/>
      <c r="C59" s="364"/>
      <c r="D59" s="400"/>
      <c r="E59" s="15" t="s">
        <v>101</v>
      </c>
      <c r="F59" s="65" t="s">
        <v>56</v>
      </c>
      <c r="G59" s="17">
        <v>180000</v>
      </c>
      <c r="H59" s="18" t="s">
        <v>11</v>
      </c>
      <c r="I59" s="19">
        <v>6</v>
      </c>
      <c r="J59" s="222"/>
      <c r="K59" s="225">
        <f t="shared" si="1"/>
        <v>0</v>
      </c>
    </row>
    <row r="60" spans="1:11" x14ac:dyDescent="0.25">
      <c r="A60" s="471"/>
      <c r="B60" s="379"/>
      <c r="C60" s="364"/>
      <c r="D60" s="400"/>
      <c r="E60" s="15" t="s">
        <v>303</v>
      </c>
      <c r="F60" s="65" t="s">
        <v>304</v>
      </c>
      <c r="G60" s="17">
        <v>160000</v>
      </c>
      <c r="H60" s="18" t="s">
        <v>11</v>
      </c>
      <c r="I60" s="19">
        <v>4</v>
      </c>
      <c r="J60" s="222"/>
      <c r="K60" s="225">
        <f t="shared" si="1"/>
        <v>0</v>
      </c>
    </row>
    <row r="61" spans="1:11" ht="26.25" x14ac:dyDescent="0.25">
      <c r="A61" s="471"/>
      <c r="B61" s="373"/>
      <c r="C61" s="365"/>
      <c r="D61" s="401"/>
      <c r="E61" s="34" t="s">
        <v>305</v>
      </c>
      <c r="F61" s="167" t="s">
        <v>306</v>
      </c>
      <c r="G61" s="17">
        <v>121000</v>
      </c>
      <c r="H61" s="18" t="s">
        <v>11</v>
      </c>
      <c r="I61" s="19">
        <v>2</v>
      </c>
      <c r="J61" s="222"/>
      <c r="K61" s="225">
        <f t="shared" si="1"/>
        <v>0</v>
      </c>
    </row>
    <row r="62" spans="1:11" x14ac:dyDescent="0.25">
      <c r="A62" s="471"/>
      <c r="B62" s="372" t="s">
        <v>59</v>
      </c>
      <c r="C62" s="363" t="s">
        <v>102</v>
      </c>
      <c r="D62" s="374"/>
      <c r="E62" s="15" t="s">
        <v>103</v>
      </c>
      <c r="F62" s="65" t="s">
        <v>41</v>
      </c>
      <c r="G62" s="17">
        <v>10000</v>
      </c>
      <c r="H62" s="18" t="s">
        <v>11</v>
      </c>
      <c r="I62" s="19">
        <v>1</v>
      </c>
      <c r="J62" s="222"/>
      <c r="K62" s="225">
        <f t="shared" si="1"/>
        <v>0</v>
      </c>
    </row>
    <row r="63" spans="1:11" x14ac:dyDescent="0.25">
      <c r="A63" s="471"/>
      <c r="B63" s="379"/>
      <c r="C63" s="364"/>
      <c r="D63" s="398"/>
      <c r="E63" s="15" t="s">
        <v>104</v>
      </c>
      <c r="F63" s="65" t="s">
        <v>55</v>
      </c>
      <c r="G63" s="17">
        <v>8000</v>
      </c>
      <c r="H63" s="18" t="s">
        <v>11</v>
      </c>
      <c r="I63" s="19">
        <v>1</v>
      </c>
      <c r="J63" s="222"/>
      <c r="K63" s="225">
        <f t="shared" si="1"/>
        <v>0</v>
      </c>
    </row>
    <row r="64" spans="1:11" x14ac:dyDescent="0.25">
      <c r="A64" s="471"/>
      <c r="B64" s="379"/>
      <c r="C64" s="364"/>
      <c r="D64" s="398"/>
      <c r="E64" s="15" t="s">
        <v>105</v>
      </c>
      <c r="F64" s="65" t="s">
        <v>54</v>
      </c>
      <c r="G64" s="17">
        <v>8000</v>
      </c>
      <c r="H64" s="18" t="s">
        <v>11</v>
      </c>
      <c r="I64" s="19">
        <v>1</v>
      </c>
      <c r="J64" s="222"/>
      <c r="K64" s="225">
        <f t="shared" si="1"/>
        <v>0</v>
      </c>
    </row>
    <row r="65" spans="1:11" x14ac:dyDescent="0.25">
      <c r="A65" s="471"/>
      <c r="B65" s="373"/>
      <c r="C65" s="365"/>
      <c r="D65" s="375"/>
      <c r="E65" s="15" t="s">
        <v>106</v>
      </c>
      <c r="F65" s="65" t="s">
        <v>53</v>
      </c>
      <c r="G65" s="17">
        <v>8000</v>
      </c>
      <c r="H65" s="18" t="s">
        <v>11</v>
      </c>
      <c r="I65" s="19">
        <v>1</v>
      </c>
      <c r="J65" s="222"/>
      <c r="K65" s="225">
        <f t="shared" si="1"/>
        <v>0</v>
      </c>
    </row>
    <row r="66" spans="1:11" x14ac:dyDescent="0.25">
      <c r="A66" s="471"/>
      <c r="B66" s="38" t="s">
        <v>61</v>
      </c>
      <c r="C66" s="42" t="s">
        <v>107</v>
      </c>
      <c r="D66" s="61"/>
      <c r="E66" s="23" t="s">
        <v>108</v>
      </c>
      <c r="F66" s="62" t="s">
        <v>41</v>
      </c>
      <c r="G66" s="24">
        <v>3000</v>
      </c>
      <c r="H66" s="26" t="s">
        <v>11</v>
      </c>
      <c r="I66" s="294">
        <v>6</v>
      </c>
      <c r="J66" s="222"/>
      <c r="K66" s="225">
        <f t="shared" si="1"/>
        <v>0</v>
      </c>
    </row>
    <row r="67" spans="1:11" x14ac:dyDescent="0.25">
      <c r="A67" s="471"/>
      <c r="B67" s="372" t="s">
        <v>62</v>
      </c>
      <c r="C67" s="370" t="s">
        <v>308</v>
      </c>
      <c r="D67" s="419" t="s">
        <v>319</v>
      </c>
      <c r="E67" s="152" t="s">
        <v>309</v>
      </c>
      <c r="F67" s="121" t="s">
        <v>162</v>
      </c>
      <c r="G67" s="161">
        <v>40000</v>
      </c>
      <c r="H67" s="163" t="s">
        <v>11</v>
      </c>
      <c r="I67" s="126">
        <v>4</v>
      </c>
      <c r="J67" s="222"/>
      <c r="K67" s="225">
        <f t="shared" si="1"/>
        <v>0</v>
      </c>
    </row>
    <row r="68" spans="1:11" x14ac:dyDescent="0.25">
      <c r="A68" s="471"/>
      <c r="B68" s="379"/>
      <c r="C68" s="371"/>
      <c r="D68" s="420"/>
      <c r="E68" s="153" t="s">
        <v>310</v>
      </c>
      <c r="F68" s="122" t="s">
        <v>117</v>
      </c>
      <c r="G68" s="161">
        <v>24000</v>
      </c>
      <c r="H68" s="164" t="s">
        <v>11</v>
      </c>
      <c r="I68" s="126">
        <v>4</v>
      </c>
      <c r="J68" s="222"/>
      <c r="K68" s="225">
        <f t="shared" si="1"/>
        <v>0</v>
      </c>
    </row>
    <row r="69" spans="1:11" x14ac:dyDescent="0.25">
      <c r="A69" s="471"/>
      <c r="B69" s="379"/>
      <c r="C69" s="371"/>
      <c r="D69" s="420"/>
      <c r="E69" s="134" t="s">
        <v>311</v>
      </c>
      <c r="F69" s="135" t="s">
        <v>116</v>
      </c>
      <c r="G69" s="162">
        <v>24000</v>
      </c>
      <c r="H69" s="165" t="s">
        <v>11</v>
      </c>
      <c r="I69" s="178">
        <v>4</v>
      </c>
      <c r="J69" s="222"/>
      <c r="K69" s="225">
        <f t="shared" si="1"/>
        <v>0</v>
      </c>
    </row>
    <row r="70" spans="1:11" x14ac:dyDescent="0.25">
      <c r="A70" s="471"/>
      <c r="B70" s="379"/>
      <c r="C70" s="371"/>
      <c r="D70" s="420"/>
      <c r="E70" s="134" t="s">
        <v>312</v>
      </c>
      <c r="F70" s="135" t="s">
        <v>163</v>
      </c>
      <c r="G70" s="162">
        <v>24000</v>
      </c>
      <c r="H70" s="165" t="s">
        <v>11</v>
      </c>
      <c r="I70" s="178">
        <v>4</v>
      </c>
      <c r="J70" s="222"/>
      <c r="K70" s="225">
        <f t="shared" si="1"/>
        <v>0</v>
      </c>
    </row>
    <row r="71" spans="1:11" x14ac:dyDescent="0.25">
      <c r="A71" s="471"/>
      <c r="B71" s="379"/>
      <c r="C71" s="371"/>
      <c r="D71" s="420"/>
      <c r="E71" s="134" t="s">
        <v>313</v>
      </c>
      <c r="F71" s="135" t="s">
        <v>288</v>
      </c>
      <c r="G71" s="162">
        <v>24000</v>
      </c>
      <c r="H71" s="165" t="s">
        <v>11</v>
      </c>
      <c r="I71" s="178">
        <v>6</v>
      </c>
      <c r="J71" s="222"/>
      <c r="K71" s="225">
        <f t="shared" si="1"/>
        <v>0</v>
      </c>
    </row>
    <row r="72" spans="1:11" ht="30" x14ac:dyDescent="0.25">
      <c r="A72" s="471"/>
      <c r="B72" s="379"/>
      <c r="C72" s="378"/>
      <c r="D72" s="421"/>
      <c r="E72" s="134" t="s">
        <v>314</v>
      </c>
      <c r="F72" s="168" t="s">
        <v>306</v>
      </c>
      <c r="G72" s="162">
        <v>50000</v>
      </c>
      <c r="H72" s="165" t="s">
        <v>11</v>
      </c>
      <c r="I72" s="178">
        <v>2</v>
      </c>
      <c r="J72" s="222"/>
      <c r="K72" s="225">
        <f t="shared" si="1"/>
        <v>0</v>
      </c>
    </row>
    <row r="73" spans="1:11" x14ac:dyDescent="0.25">
      <c r="A73" s="471"/>
      <c r="B73" s="33" t="s">
        <v>436</v>
      </c>
      <c r="C73" s="166" t="s">
        <v>315</v>
      </c>
      <c r="D73" s="191" t="s">
        <v>319</v>
      </c>
      <c r="E73" s="134" t="s">
        <v>316</v>
      </c>
      <c r="F73" s="135" t="s">
        <v>162</v>
      </c>
      <c r="G73" s="162">
        <v>2400</v>
      </c>
      <c r="H73" s="165" t="s">
        <v>11</v>
      </c>
      <c r="I73" s="178">
        <v>4</v>
      </c>
      <c r="J73" s="222"/>
      <c r="K73" s="225">
        <f t="shared" si="1"/>
        <v>0</v>
      </c>
    </row>
    <row r="74" spans="1:11" ht="15.6" customHeight="1" x14ac:dyDescent="0.25">
      <c r="A74" s="471"/>
      <c r="B74" s="183" t="s">
        <v>65</v>
      </c>
      <c r="C74" s="197" t="s">
        <v>317</v>
      </c>
      <c r="D74" s="193" t="s">
        <v>319</v>
      </c>
      <c r="E74" s="197" t="s">
        <v>316</v>
      </c>
      <c r="F74" s="137" t="s">
        <v>162</v>
      </c>
      <c r="G74" s="162">
        <v>2400</v>
      </c>
      <c r="H74" s="194" t="s">
        <v>11</v>
      </c>
      <c r="I74" s="178">
        <v>4</v>
      </c>
      <c r="J74" s="223"/>
      <c r="K74" s="225">
        <f t="shared" si="1"/>
        <v>0</v>
      </c>
    </row>
    <row r="75" spans="1:11" ht="15.6" customHeight="1" x14ac:dyDescent="0.25">
      <c r="A75" s="471"/>
      <c r="B75" s="33" t="s">
        <v>437</v>
      </c>
      <c r="C75" s="192" t="s">
        <v>325</v>
      </c>
      <c r="D75" s="193" t="s">
        <v>319</v>
      </c>
      <c r="E75" s="197" t="s">
        <v>326</v>
      </c>
      <c r="F75" s="137" t="s">
        <v>162</v>
      </c>
      <c r="G75" s="162">
        <v>950</v>
      </c>
      <c r="H75" s="194" t="s">
        <v>11</v>
      </c>
      <c r="I75" s="178">
        <v>6</v>
      </c>
      <c r="J75" s="223"/>
      <c r="K75" s="225">
        <f t="shared" si="1"/>
        <v>0</v>
      </c>
    </row>
    <row r="76" spans="1:11" ht="15.6" customHeight="1" x14ac:dyDescent="0.25">
      <c r="A76" s="471"/>
      <c r="B76" s="372" t="s">
        <v>67</v>
      </c>
      <c r="C76" s="370" t="s">
        <v>327</v>
      </c>
      <c r="D76" s="380" t="s">
        <v>319</v>
      </c>
      <c r="E76" s="197" t="s">
        <v>328</v>
      </c>
      <c r="F76" s="137" t="s">
        <v>162</v>
      </c>
      <c r="G76" s="162">
        <v>40000</v>
      </c>
      <c r="H76" s="194" t="s">
        <v>11</v>
      </c>
      <c r="I76" s="178">
        <v>2</v>
      </c>
      <c r="J76" s="223"/>
      <c r="K76" s="225">
        <f t="shared" si="1"/>
        <v>0</v>
      </c>
    </row>
    <row r="77" spans="1:11" ht="15.6" customHeight="1" x14ac:dyDescent="0.25">
      <c r="A77" s="471"/>
      <c r="B77" s="379"/>
      <c r="C77" s="371"/>
      <c r="D77" s="381"/>
      <c r="E77" s="197" t="s">
        <v>329</v>
      </c>
      <c r="F77" s="137" t="s">
        <v>116</v>
      </c>
      <c r="G77" s="162">
        <v>24000</v>
      </c>
      <c r="H77" s="194" t="s">
        <v>11</v>
      </c>
      <c r="I77" s="178">
        <v>2</v>
      </c>
      <c r="J77" s="223"/>
      <c r="K77" s="225">
        <f t="shared" si="1"/>
        <v>0</v>
      </c>
    </row>
    <row r="78" spans="1:11" ht="15.6" customHeight="1" x14ac:dyDescent="0.25">
      <c r="A78" s="471"/>
      <c r="B78" s="379"/>
      <c r="C78" s="371"/>
      <c r="D78" s="381"/>
      <c r="E78" s="197" t="s">
        <v>330</v>
      </c>
      <c r="F78" s="137" t="s">
        <v>117</v>
      </c>
      <c r="G78" s="162">
        <v>24000</v>
      </c>
      <c r="H78" s="194" t="s">
        <v>11</v>
      </c>
      <c r="I78" s="178">
        <v>2</v>
      </c>
      <c r="J78" s="223"/>
      <c r="K78" s="225">
        <f t="shared" si="1"/>
        <v>0</v>
      </c>
    </row>
    <row r="79" spans="1:11" ht="15.6" customHeight="1" x14ac:dyDescent="0.25">
      <c r="A79" s="471"/>
      <c r="B79" s="379"/>
      <c r="C79" s="371"/>
      <c r="D79" s="381"/>
      <c r="E79" s="197" t="s">
        <v>331</v>
      </c>
      <c r="F79" s="137" t="s">
        <v>163</v>
      </c>
      <c r="G79" s="162">
        <v>24000</v>
      </c>
      <c r="H79" s="194" t="s">
        <v>11</v>
      </c>
      <c r="I79" s="178">
        <v>2</v>
      </c>
      <c r="J79" s="223"/>
      <c r="K79" s="225">
        <f t="shared" si="1"/>
        <v>0</v>
      </c>
    </row>
    <row r="80" spans="1:11" ht="15.6" customHeight="1" x14ac:dyDescent="0.25">
      <c r="A80" s="471"/>
      <c r="B80" s="379"/>
      <c r="C80" s="371"/>
      <c r="D80" s="381"/>
      <c r="E80" s="197" t="s">
        <v>332</v>
      </c>
      <c r="F80" s="137" t="s">
        <v>288</v>
      </c>
      <c r="G80" s="162">
        <v>180000</v>
      </c>
      <c r="H80" s="194" t="s">
        <v>11</v>
      </c>
      <c r="I80" s="178">
        <v>4</v>
      </c>
      <c r="J80" s="223"/>
      <c r="K80" s="225">
        <f t="shared" si="1"/>
        <v>0</v>
      </c>
    </row>
    <row r="81" spans="1:11" ht="30.75" customHeight="1" x14ac:dyDescent="0.25">
      <c r="A81" s="471"/>
      <c r="B81" s="379"/>
      <c r="C81" s="371"/>
      <c r="D81" s="381"/>
      <c r="E81" s="197" t="s">
        <v>333</v>
      </c>
      <c r="F81" s="145" t="s">
        <v>92</v>
      </c>
      <c r="G81" s="162">
        <v>50000</v>
      </c>
      <c r="H81" s="194" t="s">
        <v>11</v>
      </c>
      <c r="I81" s="178">
        <v>2</v>
      </c>
      <c r="J81" s="223"/>
      <c r="K81" s="225">
        <f t="shared" si="1"/>
        <v>0</v>
      </c>
    </row>
    <row r="82" spans="1:11" ht="15.6" customHeight="1" x14ac:dyDescent="0.25">
      <c r="A82" s="471"/>
      <c r="B82" s="379"/>
      <c r="C82" s="371"/>
      <c r="D82" s="381"/>
      <c r="E82" s="197" t="s">
        <v>334</v>
      </c>
      <c r="F82" s="137" t="s">
        <v>335</v>
      </c>
      <c r="G82" s="162">
        <v>500000</v>
      </c>
      <c r="H82" s="194" t="s">
        <v>11</v>
      </c>
      <c r="I82" s="178">
        <v>1</v>
      </c>
      <c r="J82" s="223"/>
      <c r="K82" s="225">
        <f t="shared" si="1"/>
        <v>0</v>
      </c>
    </row>
    <row r="83" spans="1:11" ht="15.6" customHeight="1" x14ac:dyDescent="0.25">
      <c r="A83" s="471"/>
      <c r="B83" s="373"/>
      <c r="C83" s="378"/>
      <c r="D83" s="382"/>
      <c r="E83" s="152" t="s">
        <v>337</v>
      </c>
      <c r="F83" s="137" t="s">
        <v>336</v>
      </c>
      <c r="G83" s="162">
        <v>300000</v>
      </c>
      <c r="H83" s="194" t="s">
        <v>11</v>
      </c>
      <c r="I83" s="178">
        <v>1</v>
      </c>
      <c r="J83" s="222"/>
      <c r="K83" s="225">
        <f t="shared" si="1"/>
        <v>0</v>
      </c>
    </row>
    <row r="84" spans="1:11" ht="15.6" customHeight="1" x14ac:dyDescent="0.25">
      <c r="A84" s="471"/>
      <c r="B84" s="372" t="s">
        <v>68</v>
      </c>
      <c r="C84" s="370" t="s">
        <v>338</v>
      </c>
      <c r="D84" s="380" t="s">
        <v>319</v>
      </c>
      <c r="E84" s="152" t="s">
        <v>328</v>
      </c>
      <c r="F84" s="137" t="s">
        <v>162</v>
      </c>
      <c r="G84" s="162">
        <v>40000</v>
      </c>
      <c r="H84" s="194"/>
      <c r="I84" s="178">
        <v>2</v>
      </c>
      <c r="J84" s="223"/>
      <c r="K84" s="225">
        <f t="shared" si="1"/>
        <v>0</v>
      </c>
    </row>
    <row r="85" spans="1:11" ht="15.6" customHeight="1" x14ac:dyDescent="0.25">
      <c r="A85" s="471"/>
      <c r="B85" s="379"/>
      <c r="C85" s="371"/>
      <c r="D85" s="381"/>
      <c r="E85" s="152" t="s">
        <v>329</v>
      </c>
      <c r="F85" s="137" t="s">
        <v>116</v>
      </c>
      <c r="G85" s="162">
        <v>24000</v>
      </c>
      <c r="H85" s="194" t="s">
        <v>11</v>
      </c>
      <c r="I85" s="178">
        <v>2</v>
      </c>
      <c r="J85" s="223"/>
      <c r="K85" s="225">
        <f t="shared" si="1"/>
        <v>0</v>
      </c>
    </row>
    <row r="86" spans="1:11" ht="15.6" customHeight="1" x14ac:dyDescent="0.25">
      <c r="A86" s="471"/>
      <c r="B86" s="379"/>
      <c r="C86" s="371"/>
      <c r="D86" s="381"/>
      <c r="E86" s="152" t="s">
        <v>330</v>
      </c>
      <c r="F86" s="137" t="s">
        <v>117</v>
      </c>
      <c r="G86" s="162">
        <v>24000</v>
      </c>
      <c r="H86" s="194" t="s">
        <v>11</v>
      </c>
      <c r="I86" s="178">
        <v>2</v>
      </c>
      <c r="J86" s="223"/>
      <c r="K86" s="225">
        <f t="shared" si="1"/>
        <v>0</v>
      </c>
    </row>
    <row r="87" spans="1:11" ht="15.6" customHeight="1" x14ac:dyDescent="0.25">
      <c r="A87" s="471"/>
      <c r="B87" s="379"/>
      <c r="C87" s="371"/>
      <c r="D87" s="381"/>
      <c r="E87" s="152" t="s">
        <v>331</v>
      </c>
      <c r="F87" s="137" t="s">
        <v>163</v>
      </c>
      <c r="G87" s="162">
        <v>24000</v>
      </c>
      <c r="H87" s="194" t="s">
        <v>11</v>
      </c>
      <c r="I87" s="178">
        <v>2</v>
      </c>
      <c r="J87" s="223"/>
      <c r="K87" s="225">
        <f t="shared" ref="K87:K139" si="2">I87*J87</f>
        <v>0</v>
      </c>
    </row>
    <row r="88" spans="1:11" ht="15.6" customHeight="1" x14ac:dyDescent="0.25">
      <c r="A88" s="471"/>
      <c r="B88" s="379"/>
      <c r="C88" s="371"/>
      <c r="D88" s="381"/>
      <c r="E88" s="152" t="s">
        <v>339</v>
      </c>
      <c r="F88" s="137" t="s">
        <v>288</v>
      </c>
      <c r="G88" s="162">
        <v>150000</v>
      </c>
      <c r="H88" s="194" t="s">
        <v>11</v>
      </c>
      <c r="I88" s="178">
        <v>4</v>
      </c>
      <c r="J88" s="223"/>
      <c r="K88" s="225">
        <f t="shared" si="2"/>
        <v>0</v>
      </c>
    </row>
    <row r="89" spans="1:11" ht="15.6" customHeight="1" x14ac:dyDescent="0.25">
      <c r="A89" s="471"/>
      <c r="B89" s="379"/>
      <c r="C89" s="371"/>
      <c r="D89" s="381"/>
      <c r="E89" s="152" t="s">
        <v>334</v>
      </c>
      <c r="F89" s="137" t="s">
        <v>335</v>
      </c>
      <c r="G89" s="162">
        <v>500000</v>
      </c>
      <c r="H89" s="194" t="s">
        <v>11</v>
      </c>
      <c r="I89" s="178">
        <v>1</v>
      </c>
      <c r="J89" s="223"/>
      <c r="K89" s="225">
        <f t="shared" si="2"/>
        <v>0</v>
      </c>
    </row>
    <row r="90" spans="1:11" ht="34.5" customHeight="1" x14ac:dyDescent="0.25">
      <c r="A90" s="471"/>
      <c r="B90" s="379"/>
      <c r="C90" s="371"/>
      <c r="D90" s="381"/>
      <c r="E90" s="152" t="s">
        <v>333</v>
      </c>
      <c r="F90" s="145" t="s">
        <v>306</v>
      </c>
      <c r="G90" s="162">
        <v>50000</v>
      </c>
      <c r="H90" s="194" t="s">
        <v>11</v>
      </c>
      <c r="I90" s="178">
        <v>2</v>
      </c>
      <c r="J90" s="223"/>
      <c r="K90" s="225">
        <f t="shared" si="2"/>
        <v>0</v>
      </c>
    </row>
    <row r="91" spans="1:11" ht="15.6" customHeight="1" x14ac:dyDescent="0.25">
      <c r="A91" s="471"/>
      <c r="B91" s="373"/>
      <c r="C91" s="371"/>
      <c r="D91" s="381"/>
      <c r="E91" s="197" t="s">
        <v>341</v>
      </c>
      <c r="F91" s="137" t="s">
        <v>340</v>
      </c>
      <c r="G91" s="162">
        <v>50000</v>
      </c>
      <c r="H91" s="194" t="s">
        <v>11</v>
      </c>
      <c r="I91" s="178">
        <v>1</v>
      </c>
      <c r="J91" s="223"/>
      <c r="K91" s="225">
        <f t="shared" si="2"/>
        <v>0</v>
      </c>
    </row>
    <row r="92" spans="1:11" ht="15.6" customHeight="1" x14ac:dyDescent="0.25">
      <c r="A92" s="471"/>
      <c r="B92" s="372" t="s">
        <v>69</v>
      </c>
      <c r="C92" s="370" t="s">
        <v>408</v>
      </c>
      <c r="D92" s="380" t="s">
        <v>319</v>
      </c>
      <c r="E92" s="197" t="s">
        <v>409</v>
      </c>
      <c r="F92" s="137" t="s">
        <v>162</v>
      </c>
      <c r="G92" s="162">
        <v>4100</v>
      </c>
      <c r="H92" s="194" t="s">
        <v>11</v>
      </c>
      <c r="I92" s="178">
        <v>2</v>
      </c>
      <c r="J92" s="223"/>
      <c r="K92" s="225">
        <f t="shared" si="2"/>
        <v>0</v>
      </c>
    </row>
    <row r="93" spans="1:11" ht="15.6" customHeight="1" x14ac:dyDescent="0.25">
      <c r="A93" s="471"/>
      <c r="B93" s="379"/>
      <c r="C93" s="378"/>
      <c r="D93" s="381"/>
      <c r="E93" s="197" t="s">
        <v>410</v>
      </c>
      <c r="F93" s="137" t="s">
        <v>288</v>
      </c>
      <c r="G93" s="162">
        <v>23000</v>
      </c>
      <c r="H93" s="194" t="s">
        <v>11</v>
      </c>
      <c r="I93" s="178">
        <v>2</v>
      </c>
      <c r="J93" s="223"/>
      <c r="K93" s="225">
        <f t="shared" si="2"/>
        <v>0</v>
      </c>
    </row>
    <row r="94" spans="1:11" ht="15.6" customHeight="1" x14ac:dyDescent="0.25">
      <c r="A94" s="471"/>
      <c r="B94" s="372" t="s">
        <v>70</v>
      </c>
      <c r="C94" s="370" t="s">
        <v>411</v>
      </c>
      <c r="D94" s="380" t="s">
        <v>319</v>
      </c>
      <c r="E94" s="197" t="s">
        <v>434</v>
      </c>
      <c r="F94" s="137" t="s">
        <v>162</v>
      </c>
      <c r="G94" s="162">
        <v>6000</v>
      </c>
      <c r="H94" s="194" t="s">
        <v>11</v>
      </c>
      <c r="I94" s="178">
        <v>2</v>
      </c>
      <c r="J94" s="223"/>
      <c r="K94" s="225">
        <f t="shared" si="2"/>
        <v>0</v>
      </c>
    </row>
    <row r="95" spans="1:11" ht="15.6" customHeight="1" x14ac:dyDescent="0.25">
      <c r="A95" s="471"/>
      <c r="B95" s="379"/>
      <c r="C95" s="371"/>
      <c r="D95" s="381"/>
      <c r="E95" s="197" t="s">
        <v>435</v>
      </c>
      <c r="F95" s="137" t="s">
        <v>288</v>
      </c>
      <c r="G95" s="162">
        <v>75000</v>
      </c>
      <c r="H95" s="194" t="s">
        <v>11</v>
      </c>
      <c r="I95" s="178">
        <v>2</v>
      </c>
      <c r="J95" s="223"/>
      <c r="K95" s="225">
        <f t="shared" si="2"/>
        <v>0</v>
      </c>
    </row>
    <row r="96" spans="1:11" ht="15.6" customHeight="1" x14ac:dyDescent="0.25">
      <c r="A96" s="472"/>
      <c r="B96" s="33" t="s">
        <v>71</v>
      </c>
      <c r="C96" s="245" t="s">
        <v>430</v>
      </c>
      <c r="D96" s="252" t="s">
        <v>319</v>
      </c>
      <c r="E96" s="197" t="s">
        <v>432</v>
      </c>
      <c r="F96" s="137" t="s">
        <v>162</v>
      </c>
      <c r="G96" s="162">
        <v>25000</v>
      </c>
      <c r="H96" s="194" t="s">
        <v>11</v>
      </c>
      <c r="I96" s="201">
        <v>8</v>
      </c>
      <c r="J96" s="225"/>
      <c r="K96" s="225">
        <f t="shared" si="2"/>
        <v>0</v>
      </c>
    </row>
    <row r="97" spans="1:11" ht="15.6" customHeight="1" x14ac:dyDescent="0.25">
      <c r="A97" s="472"/>
      <c r="B97" s="38" t="s">
        <v>72</v>
      </c>
      <c r="C97" s="272" t="s">
        <v>431</v>
      </c>
      <c r="D97" s="273" t="s">
        <v>319</v>
      </c>
      <c r="E97" s="197" t="s">
        <v>433</v>
      </c>
      <c r="F97" s="137" t="s">
        <v>162</v>
      </c>
      <c r="G97" s="162">
        <v>2700</v>
      </c>
      <c r="H97" s="194" t="s">
        <v>11</v>
      </c>
      <c r="I97" s="201">
        <v>4</v>
      </c>
      <c r="J97" s="225"/>
      <c r="K97" s="225">
        <f t="shared" si="2"/>
        <v>0</v>
      </c>
    </row>
    <row r="98" spans="1:11" ht="15.6" customHeight="1" x14ac:dyDescent="0.25">
      <c r="A98" s="472"/>
      <c r="B98" s="38" t="s">
        <v>460</v>
      </c>
      <c r="C98" s="245" t="s">
        <v>461</v>
      </c>
      <c r="D98" s="271" t="s">
        <v>319</v>
      </c>
      <c r="E98" s="197" t="s">
        <v>462</v>
      </c>
      <c r="F98" s="137" t="s">
        <v>162</v>
      </c>
      <c r="G98" s="162">
        <v>3100</v>
      </c>
      <c r="H98" s="194" t="s">
        <v>11</v>
      </c>
      <c r="I98" s="201">
        <v>4</v>
      </c>
      <c r="J98" s="225"/>
      <c r="K98" s="225">
        <f t="shared" si="2"/>
        <v>0</v>
      </c>
    </row>
    <row r="99" spans="1:11" ht="15.6" customHeight="1" x14ac:dyDescent="0.25">
      <c r="A99" s="472"/>
      <c r="B99" s="38" t="s">
        <v>463</v>
      </c>
      <c r="C99" s="245" t="s">
        <v>464</v>
      </c>
      <c r="D99" s="271" t="s">
        <v>319</v>
      </c>
      <c r="E99" s="152" t="s">
        <v>465</v>
      </c>
      <c r="F99" s="121" t="s">
        <v>162</v>
      </c>
      <c r="G99" s="129">
        <v>9000</v>
      </c>
      <c r="H99" s="194" t="s">
        <v>11</v>
      </c>
      <c r="I99" s="300">
        <v>4</v>
      </c>
      <c r="J99" s="225"/>
      <c r="K99" s="225">
        <f t="shared" si="2"/>
        <v>0</v>
      </c>
    </row>
    <row r="100" spans="1:11" ht="15.6" customHeight="1" x14ac:dyDescent="0.25">
      <c r="A100" s="472"/>
      <c r="B100" s="372" t="s">
        <v>466</v>
      </c>
      <c r="C100" s="370" t="s">
        <v>467</v>
      </c>
      <c r="D100" s="380"/>
      <c r="E100" s="275" t="s">
        <v>468</v>
      </c>
      <c r="F100" s="133" t="s">
        <v>162</v>
      </c>
      <c r="G100" s="276">
        <v>16000</v>
      </c>
      <c r="H100" s="188" t="s">
        <v>11</v>
      </c>
      <c r="I100" s="301">
        <v>4</v>
      </c>
      <c r="J100" s="225"/>
      <c r="K100" s="225">
        <f t="shared" si="2"/>
        <v>0</v>
      </c>
    </row>
    <row r="101" spans="1:11" ht="15.6" customHeight="1" x14ac:dyDescent="0.25">
      <c r="A101" s="472"/>
      <c r="B101" s="379"/>
      <c r="C101" s="371"/>
      <c r="D101" s="381"/>
      <c r="E101" s="197" t="s">
        <v>469</v>
      </c>
      <c r="F101" s="137" t="s">
        <v>116</v>
      </c>
      <c r="G101" s="187">
        <v>10000</v>
      </c>
      <c r="H101" s="188" t="s">
        <v>11</v>
      </c>
      <c r="I101" s="201">
        <v>4</v>
      </c>
      <c r="J101" s="225"/>
      <c r="K101" s="225">
        <f t="shared" si="2"/>
        <v>0</v>
      </c>
    </row>
    <row r="102" spans="1:11" ht="15.6" customHeight="1" x14ac:dyDescent="0.25">
      <c r="A102" s="472"/>
      <c r="B102" s="379"/>
      <c r="C102" s="371"/>
      <c r="D102" s="381"/>
      <c r="E102" s="197" t="s">
        <v>470</v>
      </c>
      <c r="F102" s="137" t="s">
        <v>117</v>
      </c>
      <c r="G102" s="187">
        <v>10000</v>
      </c>
      <c r="H102" s="188" t="s">
        <v>11</v>
      </c>
      <c r="I102" s="201">
        <v>4</v>
      </c>
      <c r="J102" s="225"/>
      <c r="K102" s="225">
        <f t="shared" si="2"/>
        <v>0</v>
      </c>
    </row>
    <row r="103" spans="1:11" ht="15.6" customHeight="1" x14ac:dyDescent="0.25">
      <c r="A103" s="472"/>
      <c r="B103" s="379"/>
      <c r="C103" s="371"/>
      <c r="D103" s="381"/>
      <c r="E103" s="197" t="s">
        <v>471</v>
      </c>
      <c r="F103" s="137" t="s">
        <v>163</v>
      </c>
      <c r="G103" s="187">
        <v>10000</v>
      </c>
      <c r="H103" s="188" t="s">
        <v>11</v>
      </c>
      <c r="I103" s="201">
        <v>4</v>
      </c>
      <c r="J103" s="225"/>
      <c r="K103" s="225">
        <f t="shared" si="2"/>
        <v>0</v>
      </c>
    </row>
    <row r="104" spans="1:11" ht="15.6" customHeight="1" x14ac:dyDescent="0.25">
      <c r="A104" s="472"/>
      <c r="B104" s="379"/>
      <c r="C104" s="371"/>
      <c r="D104" s="381"/>
      <c r="E104" s="197" t="s">
        <v>472</v>
      </c>
      <c r="F104" s="137" t="s">
        <v>288</v>
      </c>
      <c r="G104" s="187">
        <v>109000</v>
      </c>
      <c r="H104" s="188" t="s">
        <v>11</v>
      </c>
      <c r="I104" s="201">
        <v>4</v>
      </c>
      <c r="J104" s="225"/>
      <c r="K104" s="225">
        <f t="shared" si="2"/>
        <v>0</v>
      </c>
    </row>
    <row r="105" spans="1:11" ht="28.5" customHeight="1" x14ac:dyDescent="0.25">
      <c r="A105" s="472"/>
      <c r="B105" s="373"/>
      <c r="C105" s="378"/>
      <c r="D105" s="382"/>
      <c r="E105" s="197" t="s">
        <v>473</v>
      </c>
      <c r="F105" s="145" t="s">
        <v>306</v>
      </c>
      <c r="G105" s="187">
        <v>30000</v>
      </c>
      <c r="H105" s="127" t="s">
        <v>11</v>
      </c>
      <c r="I105" s="300">
        <v>2</v>
      </c>
      <c r="J105" s="225"/>
      <c r="K105" s="225">
        <f t="shared" si="2"/>
        <v>0</v>
      </c>
    </row>
    <row r="106" spans="1:11" ht="14.25" customHeight="1" x14ac:dyDescent="0.25">
      <c r="A106" s="472"/>
      <c r="B106" s="372" t="s">
        <v>474</v>
      </c>
      <c r="C106" s="370" t="s">
        <v>475</v>
      </c>
      <c r="D106" s="380" t="s">
        <v>319</v>
      </c>
      <c r="E106" s="15" t="s">
        <v>97</v>
      </c>
      <c r="F106" s="65" t="s">
        <v>41</v>
      </c>
      <c r="G106" s="17">
        <v>59000</v>
      </c>
      <c r="H106" s="277" t="s">
        <v>11</v>
      </c>
      <c r="I106" s="302">
        <v>4</v>
      </c>
      <c r="J106" s="225"/>
      <c r="K106" s="225">
        <f t="shared" si="2"/>
        <v>0</v>
      </c>
    </row>
    <row r="107" spans="1:11" ht="14.25" customHeight="1" x14ac:dyDescent="0.25">
      <c r="A107" s="472"/>
      <c r="B107" s="379"/>
      <c r="C107" s="371"/>
      <c r="D107" s="381"/>
      <c r="E107" s="15" t="s">
        <v>98</v>
      </c>
      <c r="F107" s="65" t="s">
        <v>55</v>
      </c>
      <c r="G107" s="17">
        <v>28000</v>
      </c>
      <c r="H107" s="278" t="s">
        <v>11</v>
      </c>
      <c r="I107" s="159">
        <v>4</v>
      </c>
      <c r="J107" s="225"/>
      <c r="K107" s="225">
        <f t="shared" si="2"/>
        <v>0</v>
      </c>
    </row>
    <row r="108" spans="1:11" ht="14.25" customHeight="1" x14ac:dyDescent="0.25">
      <c r="A108" s="472"/>
      <c r="B108" s="379"/>
      <c r="C108" s="371"/>
      <c r="D108" s="381"/>
      <c r="E108" s="15" t="s">
        <v>99</v>
      </c>
      <c r="F108" s="65" t="s">
        <v>54</v>
      </c>
      <c r="G108" s="17">
        <v>28000</v>
      </c>
      <c r="H108" s="278" t="s">
        <v>11</v>
      </c>
      <c r="I108" s="159">
        <v>4</v>
      </c>
      <c r="J108" s="225"/>
      <c r="K108" s="225">
        <f t="shared" si="2"/>
        <v>0</v>
      </c>
    </row>
    <row r="109" spans="1:11" ht="15" customHeight="1" x14ac:dyDescent="0.25">
      <c r="A109" s="472"/>
      <c r="B109" s="379"/>
      <c r="C109" s="371"/>
      <c r="D109" s="381"/>
      <c r="E109" s="15" t="s">
        <v>100</v>
      </c>
      <c r="F109" s="65" t="s">
        <v>53</v>
      </c>
      <c r="G109" s="17">
        <v>28000</v>
      </c>
      <c r="H109" s="278" t="s">
        <v>11</v>
      </c>
      <c r="I109" s="159">
        <v>4</v>
      </c>
      <c r="J109" s="225"/>
      <c r="K109" s="225">
        <f t="shared" si="2"/>
        <v>0</v>
      </c>
    </row>
    <row r="110" spans="1:11" ht="15.75" customHeight="1" x14ac:dyDescent="0.25">
      <c r="A110" s="472"/>
      <c r="B110" s="379"/>
      <c r="C110" s="371"/>
      <c r="D110" s="381"/>
      <c r="E110" s="15" t="s">
        <v>101</v>
      </c>
      <c r="F110" s="65" t="s">
        <v>56</v>
      </c>
      <c r="G110" s="17">
        <v>180000</v>
      </c>
      <c r="H110" s="278" t="s">
        <v>11</v>
      </c>
      <c r="I110" s="159">
        <v>6</v>
      </c>
      <c r="J110" s="225"/>
      <c r="K110" s="225">
        <f t="shared" si="2"/>
        <v>0</v>
      </c>
    </row>
    <row r="111" spans="1:11" ht="25.5" customHeight="1" x14ac:dyDescent="0.25">
      <c r="A111" s="472"/>
      <c r="B111" s="373"/>
      <c r="C111" s="378"/>
      <c r="D111" s="382"/>
      <c r="E111" s="34" t="s">
        <v>305</v>
      </c>
      <c r="F111" s="167" t="s">
        <v>306</v>
      </c>
      <c r="G111" s="17">
        <v>121000</v>
      </c>
      <c r="H111" s="279" t="s">
        <v>11</v>
      </c>
      <c r="I111" s="159">
        <v>2</v>
      </c>
      <c r="J111" s="225"/>
      <c r="K111" s="225">
        <f t="shared" si="2"/>
        <v>0</v>
      </c>
    </row>
    <row r="112" spans="1:11" ht="15" customHeight="1" x14ac:dyDescent="0.25">
      <c r="A112" s="472"/>
      <c r="B112" s="372" t="s">
        <v>476</v>
      </c>
      <c r="C112" s="370" t="s">
        <v>477</v>
      </c>
      <c r="D112" s="380"/>
      <c r="E112" s="261" t="s">
        <v>478</v>
      </c>
      <c r="F112" s="280" t="s">
        <v>162</v>
      </c>
      <c r="G112" s="30">
        <v>26000</v>
      </c>
      <c r="H112" s="279" t="s">
        <v>11</v>
      </c>
      <c r="I112" s="159">
        <v>4</v>
      </c>
      <c r="J112" s="225"/>
      <c r="K112" s="225">
        <f t="shared" si="2"/>
        <v>0</v>
      </c>
    </row>
    <row r="113" spans="1:11" ht="15" customHeight="1" x14ac:dyDescent="0.25">
      <c r="A113" s="472"/>
      <c r="B113" s="379"/>
      <c r="C113" s="371"/>
      <c r="D113" s="381"/>
      <c r="E113" s="34" t="s">
        <v>479</v>
      </c>
      <c r="F113" s="281" t="s">
        <v>163</v>
      </c>
      <c r="G113" s="17">
        <v>15000</v>
      </c>
      <c r="H113" s="278" t="s">
        <v>11</v>
      </c>
      <c r="I113" s="159">
        <v>4</v>
      </c>
      <c r="J113" s="225"/>
      <c r="K113" s="225">
        <f t="shared" si="2"/>
        <v>0</v>
      </c>
    </row>
    <row r="114" spans="1:11" ht="15" customHeight="1" x14ac:dyDescent="0.25">
      <c r="A114" s="472"/>
      <c r="B114" s="379"/>
      <c r="C114" s="371"/>
      <c r="D114" s="381"/>
      <c r="E114" s="152" t="s">
        <v>480</v>
      </c>
      <c r="F114" s="121" t="s">
        <v>117</v>
      </c>
      <c r="G114" s="17">
        <v>15000</v>
      </c>
      <c r="H114" s="282" t="s">
        <v>11</v>
      </c>
      <c r="I114" s="300">
        <v>4</v>
      </c>
      <c r="J114" s="225"/>
      <c r="K114" s="225">
        <f t="shared" si="2"/>
        <v>0</v>
      </c>
    </row>
    <row r="115" spans="1:11" ht="15" customHeight="1" x14ac:dyDescent="0.25">
      <c r="A115" s="472"/>
      <c r="B115" s="379"/>
      <c r="C115" s="371"/>
      <c r="D115" s="381"/>
      <c r="E115" s="152" t="s">
        <v>481</v>
      </c>
      <c r="F115" s="121" t="s">
        <v>116</v>
      </c>
      <c r="G115" s="17">
        <v>15000</v>
      </c>
      <c r="H115" s="278" t="s">
        <v>11</v>
      </c>
      <c r="I115" s="300">
        <v>4</v>
      </c>
      <c r="J115" s="225"/>
      <c r="K115" s="225">
        <f t="shared" si="2"/>
        <v>0</v>
      </c>
    </row>
    <row r="116" spans="1:11" ht="15" customHeight="1" x14ac:dyDescent="0.25">
      <c r="A116" s="472"/>
      <c r="B116" s="379"/>
      <c r="C116" s="371"/>
      <c r="D116" s="381"/>
      <c r="E116" s="283" t="s">
        <v>482</v>
      </c>
      <c r="F116" s="148" t="s">
        <v>306</v>
      </c>
      <c r="G116" s="129">
        <v>44000</v>
      </c>
      <c r="H116" s="282" t="s">
        <v>11</v>
      </c>
      <c r="I116" s="300">
        <v>2</v>
      </c>
      <c r="J116" s="225"/>
      <c r="K116" s="225">
        <f t="shared" si="2"/>
        <v>0</v>
      </c>
    </row>
    <row r="117" spans="1:11" ht="15.6" customHeight="1" x14ac:dyDescent="0.25">
      <c r="A117" s="472"/>
      <c r="B117" s="373"/>
      <c r="C117" s="378"/>
      <c r="D117" s="382"/>
      <c r="E117" s="152" t="s">
        <v>483</v>
      </c>
      <c r="F117" s="121" t="s">
        <v>288</v>
      </c>
      <c r="G117" s="129">
        <v>125000</v>
      </c>
      <c r="H117" s="279" t="s">
        <v>11</v>
      </c>
      <c r="I117" s="300">
        <v>4</v>
      </c>
      <c r="J117" s="225"/>
      <c r="K117" s="225">
        <f t="shared" si="2"/>
        <v>0</v>
      </c>
    </row>
    <row r="118" spans="1:11" ht="15.6" customHeight="1" x14ac:dyDescent="0.25">
      <c r="A118" s="472"/>
      <c r="B118" s="372" t="s">
        <v>484</v>
      </c>
      <c r="C118" s="370" t="s">
        <v>485</v>
      </c>
      <c r="D118" s="380"/>
      <c r="E118" s="284" t="s">
        <v>486</v>
      </c>
      <c r="F118" s="285" t="s">
        <v>162</v>
      </c>
      <c r="G118" s="286">
        <v>1350</v>
      </c>
      <c r="H118" s="278" t="s">
        <v>11</v>
      </c>
      <c r="I118" s="300">
        <v>2</v>
      </c>
      <c r="J118" s="225"/>
      <c r="K118" s="225">
        <f t="shared" si="2"/>
        <v>0</v>
      </c>
    </row>
    <row r="119" spans="1:11" ht="15.6" customHeight="1" x14ac:dyDescent="0.25">
      <c r="A119" s="472"/>
      <c r="B119" s="379"/>
      <c r="C119" s="371"/>
      <c r="D119" s="381"/>
      <c r="E119" s="152" t="s">
        <v>487</v>
      </c>
      <c r="F119" s="121" t="s">
        <v>163</v>
      </c>
      <c r="G119" s="129">
        <v>1250</v>
      </c>
      <c r="H119" s="282" t="s">
        <v>11</v>
      </c>
      <c r="I119" s="300">
        <v>2</v>
      </c>
      <c r="J119" s="225"/>
      <c r="K119" s="225">
        <f t="shared" si="2"/>
        <v>0</v>
      </c>
    </row>
    <row r="120" spans="1:11" ht="15.6" customHeight="1" x14ac:dyDescent="0.25">
      <c r="A120" s="472"/>
      <c r="B120" s="379"/>
      <c r="C120" s="371"/>
      <c r="D120" s="381"/>
      <c r="E120" s="152" t="s">
        <v>488</v>
      </c>
      <c r="F120" s="121" t="s">
        <v>117</v>
      </c>
      <c r="G120" s="129">
        <v>1250</v>
      </c>
      <c r="H120" s="278" t="s">
        <v>11</v>
      </c>
      <c r="I120" s="300">
        <v>2</v>
      </c>
      <c r="J120" s="225"/>
      <c r="K120" s="225">
        <f t="shared" si="2"/>
        <v>0</v>
      </c>
    </row>
    <row r="121" spans="1:11" ht="15.6" customHeight="1" x14ac:dyDescent="0.25">
      <c r="A121" s="472"/>
      <c r="B121" s="373"/>
      <c r="C121" s="378"/>
      <c r="D121" s="382"/>
      <c r="E121" s="152" t="s">
        <v>489</v>
      </c>
      <c r="F121" s="121" t="s">
        <v>116</v>
      </c>
      <c r="G121" s="129">
        <v>1250</v>
      </c>
      <c r="H121" s="282" t="s">
        <v>11</v>
      </c>
      <c r="I121" s="300">
        <v>2</v>
      </c>
      <c r="J121" s="225"/>
      <c r="K121" s="225">
        <f t="shared" si="2"/>
        <v>0</v>
      </c>
    </row>
    <row r="122" spans="1:11" ht="15.6" customHeight="1" x14ac:dyDescent="0.25">
      <c r="A122" s="472"/>
      <c r="B122" s="372" t="s">
        <v>490</v>
      </c>
      <c r="C122" s="370" t="s">
        <v>491</v>
      </c>
      <c r="D122" s="380"/>
      <c r="E122" s="284" t="s">
        <v>492</v>
      </c>
      <c r="F122" s="285" t="s">
        <v>162</v>
      </c>
      <c r="G122" s="287" t="s">
        <v>493</v>
      </c>
      <c r="H122" s="278" t="s">
        <v>11</v>
      </c>
      <c r="I122" s="300">
        <v>2</v>
      </c>
      <c r="J122" s="225"/>
      <c r="K122" s="225">
        <f t="shared" si="2"/>
        <v>0</v>
      </c>
    </row>
    <row r="123" spans="1:11" ht="15.6" customHeight="1" x14ac:dyDescent="0.25">
      <c r="A123" s="472"/>
      <c r="B123" s="379"/>
      <c r="C123" s="371"/>
      <c r="D123" s="381"/>
      <c r="E123" s="152" t="s">
        <v>494</v>
      </c>
      <c r="F123" s="121" t="s">
        <v>116</v>
      </c>
      <c r="G123" s="287" t="s">
        <v>493</v>
      </c>
      <c r="H123" s="277" t="s">
        <v>11</v>
      </c>
      <c r="I123" s="300">
        <v>2</v>
      </c>
      <c r="J123" s="225"/>
      <c r="K123" s="225">
        <f t="shared" si="2"/>
        <v>0</v>
      </c>
    </row>
    <row r="124" spans="1:11" ht="15.6" customHeight="1" x14ac:dyDescent="0.25">
      <c r="A124" s="472"/>
      <c r="B124" s="379"/>
      <c r="C124" s="371"/>
      <c r="D124" s="381"/>
      <c r="E124" s="152" t="s">
        <v>495</v>
      </c>
      <c r="F124" s="121" t="s">
        <v>163</v>
      </c>
      <c r="G124" s="287" t="s">
        <v>493</v>
      </c>
      <c r="H124" s="277" t="s">
        <v>11</v>
      </c>
      <c r="I124" s="300">
        <v>2</v>
      </c>
      <c r="J124" s="225"/>
      <c r="K124" s="225">
        <f t="shared" si="2"/>
        <v>0</v>
      </c>
    </row>
    <row r="125" spans="1:11" ht="15.6" customHeight="1" x14ac:dyDescent="0.25">
      <c r="A125" s="472"/>
      <c r="B125" s="379"/>
      <c r="C125" s="371"/>
      <c r="D125" s="381"/>
      <c r="E125" s="152" t="s">
        <v>496</v>
      </c>
      <c r="F125" s="121" t="s">
        <v>117</v>
      </c>
      <c r="G125" s="287" t="s">
        <v>493</v>
      </c>
      <c r="H125" s="277" t="s">
        <v>11</v>
      </c>
      <c r="I125" s="300">
        <v>2</v>
      </c>
      <c r="J125" s="225"/>
      <c r="K125" s="225">
        <f t="shared" si="2"/>
        <v>0</v>
      </c>
    </row>
    <row r="126" spans="1:11" ht="29.25" customHeight="1" x14ac:dyDescent="0.25">
      <c r="A126" s="472"/>
      <c r="B126" s="373"/>
      <c r="C126" s="378"/>
      <c r="D126" s="382"/>
      <c r="E126" s="152" t="s">
        <v>497</v>
      </c>
      <c r="F126" s="148" t="s">
        <v>115</v>
      </c>
      <c r="G126" s="129">
        <v>10000</v>
      </c>
      <c r="H126" s="277" t="s">
        <v>11</v>
      </c>
      <c r="I126" s="300">
        <v>2</v>
      </c>
      <c r="J126" s="225"/>
      <c r="K126" s="225">
        <f t="shared" si="2"/>
        <v>0</v>
      </c>
    </row>
    <row r="127" spans="1:11" ht="14.25" customHeight="1" x14ac:dyDescent="0.25">
      <c r="A127" s="472"/>
      <c r="B127" s="372" t="s">
        <v>498</v>
      </c>
      <c r="C127" s="370" t="s">
        <v>499</v>
      </c>
      <c r="D127" s="380"/>
      <c r="E127" s="275" t="s">
        <v>500</v>
      </c>
      <c r="F127" s="133" t="s">
        <v>162</v>
      </c>
      <c r="G127" s="158" t="s">
        <v>501</v>
      </c>
      <c r="H127" s="279" t="s">
        <v>11</v>
      </c>
      <c r="I127" s="300">
        <v>2</v>
      </c>
      <c r="J127" s="225"/>
      <c r="K127" s="225">
        <f t="shared" si="2"/>
        <v>0</v>
      </c>
    </row>
    <row r="128" spans="1:11" ht="13.5" customHeight="1" x14ac:dyDescent="0.25">
      <c r="A128" s="472"/>
      <c r="B128" s="379"/>
      <c r="C128" s="371"/>
      <c r="D128" s="381"/>
      <c r="E128" s="197" t="s">
        <v>502</v>
      </c>
      <c r="F128" s="137" t="s">
        <v>117</v>
      </c>
      <c r="G128" s="158" t="s">
        <v>501</v>
      </c>
      <c r="H128" s="278" t="s">
        <v>11</v>
      </c>
      <c r="I128" s="300">
        <v>2</v>
      </c>
      <c r="J128" s="225"/>
      <c r="K128" s="225">
        <f t="shared" si="2"/>
        <v>0</v>
      </c>
    </row>
    <row r="129" spans="1:11" ht="13.5" customHeight="1" x14ac:dyDescent="0.25">
      <c r="A129" s="472"/>
      <c r="B129" s="379"/>
      <c r="C129" s="371"/>
      <c r="D129" s="381"/>
      <c r="E129" s="197" t="s">
        <v>503</v>
      </c>
      <c r="F129" s="137" t="s">
        <v>163</v>
      </c>
      <c r="G129" s="158" t="s">
        <v>501</v>
      </c>
      <c r="H129" s="278" t="s">
        <v>11</v>
      </c>
      <c r="I129" s="300">
        <v>2</v>
      </c>
      <c r="J129" s="225"/>
      <c r="K129" s="225">
        <f t="shared" si="2"/>
        <v>0</v>
      </c>
    </row>
    <row r="130" spans="1:11" ht="13.5" customHeight="1" x14ac:dyDescent="0.25">
      <c r="A130" s="472"/>
      <c r="B130" s="379"/>
      <c r="C130" s="371"/>
      <c r="D130" s="381"/>
      <c r="E130" s="197" t="s">
        <v>504</v>
      </c>
      <c r="F130" s="137" t="s">
        <v>116</v>
      </c>
      <c r="G130" s="158" t="s">
        <v>501</v>
      </c>
      <c r="H130" s="277" t="s">
        <v>11</v>
      </c>
      <c r="I130" s="300">
        <v>2</v>
      </c>
      <c r="J130" s="225"/>
      <c r="K130" s="225">
        <f t="shared" si="2"/>
        <v>0</v>
      </c>
    </row>
    <row r="131" spans="1:11" ht="30.75" customHeight="1" x14ac:dyDescent="0.25">
      <c r="A131" s="472"/>
      <c r="B131" s="373"/>
      <c r="C131" s="378"/>
      <c r="D131" s="382"/>
      <c r="E131" s="197" t="s">
        <v>505</v>
      </c>
      <c r="F131" s="145" t="s">
        <v>506</v>
      </c>
      <c r="G131" s="162">
        <v>10000</v>
      </c>
      <c r="H131" s="282" t="s">
        <v>11</v>
      </c>
      <c r="I131" s="300">
        <v>2</v>
      </c>
      <c r="J131" s="225"/>
      <c r="K131" s="225">
        <f t="shared" si="2"/>
        <v>0</v>
      </c>
    </row>
    <row r="132" spans="1:11" ht="15.6" customHeight="1" x14ac:dyDescent="0.25">
      <c r="A132" s="472"/>
      <c r="B132" s="38" t="s">
        <v>507</v>
      </c>
      <c r="C132" s="292" t="s">
        <v>508</v>
      </c>
      <c r="D132" s="274"/>
      <c r="E132" s="152" t="s">
        <v>509</v>
      </c>
      <c r="F132" s="148" t="s">
        <v>162</v>
      </c>
      <c r="G132" s="161">
        <v>10000</v>
      </c>
      <c r="H132" s="278" t="s">
        <v>11</v>
      </c>
      <c r="I132" s="300">
        <v>2</v>
      </c>
      <c r="J132" s="225"/>
      <c r="K132" s="225">
        <f t="shared" si="2"/>
        <v>0</v>
      </c>
    </row>
    <row r="133" spans="1:11" ht="15.6" customHeight="1" x14ac:dyDescent="0.25">
      <c r="A133" s="472"/>
      <c r="B133" s="38" t="s">
        <v>510</v>
      </c>
      <c r="C133" s="292" t="s">
        <v>511</v>
      </c>
      <c r="D133" s="274"/>
      <c r="E133" s="152" t="s">
        <v>512</v>
      </c>
      <c r="F133" s="148" t="s">
        <v>162</v>
      </c>
      <c r="G133" s="161">
        <v>2500</v>
      </c>
      <c r="H133" s="278" t="s">
        <v>11</v>
      </c>
      <c r="I133" s="300">
        <v>4</v>
      </c>
      <c r="J133" s="225"/>
      <c r="K133" s="225">
        <f t="shared" si="2"/>
        <v>0</v>
      </c>
    </row>
    <row r="134" spans="1:11" ht="15.6" customHeight="1" x14ac:dyDescent="0.25">
      <c r="A134" s="472"/>
      <c r="B134" s="38" t="s">
        <v>513</v>
      </c>
      <c r="C134" s="292" t="s">
        <v>514</v>
      </c>
      <c r="D134" s="274"/>
      <c r="E134" s="152" t="s">
        <v>108</v>
      </c>
      <c r="F134" s="148" t="s">
        <v>162</v>
      </c>
      <c r="G134" s="161">
        <v>3000</v>
      </c>
      <c r="H134" s="278" t="s">
        <v>11</v>
      </c>
      <c r="I134" s="300">
        <v>4</v>
      </c>
      <c r="J134" s="225"/>
      <c r="K134" s="225">
        <f t="shared" si="2"/>
        <v>0</v>
      </c>
    </row>
    <row r="135" spans="1:11" ht="15.6" customHeight="1" x14ac:dyDescent="0.25">
      <c r="A135" s="472"/>
      <c r="B135" s="372" t="s">
        <v>515</v>
      </c>
      <c r="C135" s="370" t="s">
        <v>516</v>
      </c>
      <c r="D135" s="380" t="s">
        <v>319</v>
      </c>
      <c r="E135" s="284" t="s">
        <v>517</v>
      </c>
      <c r="F135" s="288" t="s">
        <v>162</v>
      </c>
      <c r="G135" s="289">
        <v>1300</v>
      </c>
      <c r="H135" s="282" t="s">
        <v>11</v>
      </c>
      <c r="I135" s="303">
        <v>2</v>
      </c>
      <c r="J135" s="225"/>
      <c r="K135" s="225">
        <f t="shared" si="2"/>
        <v>0</v>
      </c>
    </row>
    <row r="136" spans="1:11" ht="15.6" customHeight="1" x14ac:dyDescent="0.25">
      <c r="A136" s="472"/>
      <c r="B136" s="379"/>
      <c r="C136" s="371"/>
      <c r="D136" s="381"/>
      <c r="E136" s="197" t="s">
        <v>518</v>
      </c>
      <c r="F136" s="145" t="s">
        <v>117</v>
      </c>
      <c r="G136" s="162">
        <v>2500</v>
      </c>
      <c r="H136" s="278" t="s">
        <v>11</v>
      </c>
      <c r="I136" s="300">
        <v>2</v>
      </c>
      <c r="J136" s="225"/>
      <c r="K136" s="225">
        <f t="shared" si="2"/>
        <v>0</v>
      </c>
    </row>
    <row r="137" spans="1:11" ht="15.6" customHeight="1" x14ac:dyDescent="0.25">
      <c r="A137" s="472"/>
      <c r="B137" s="379"/>
      <c r="C137" s="371"/>
      <c r="D137" s="381"/>
      <c r="E137" s="197" t="s">
        <v>519</v>
      </c>
      <c r="F137" s="145" t="s">
        <v>116</v>
      </c>
      <c r="G137" s="162">
        <v>2500</v>
      </c>
      <c r="H137" s="277" t="s">
        <v>11</v>
      </c>
      <c r="I137" s="300">
        <v>2</v>
      </c>
      <c r="J137" s="225"/>
      <c r="K137" s="225">
        <f t="shared" si="2"/>
        <v>0</v>
      </c>
    </row>
    <row r="138" spans="1:11" ht="15.6" customHeight="1" x14ac:dyDescent="0.25">
      <c r="A138" s="472"/>
      <c r="B138" s="373"/>
      <c r="C138" s="378"/>
      <c r="D138" s="382"/>
      <c r="E138" s="197" t="s">
        <v>520</v>
      </c>
      <c r="F138" s="137" t="s">
        <v>163</v>
      </c>
      <c r="G138" s="162">
        <v>2500</v>
      </c>
      <c r="H138" s="31" t="s">
        <v>11</v>
      </c>
      <c r="I138" s="300">
        <v>2</v>
      </c>
      <c r="J138" s="225"/>
      <c r="K138" s="225">
        <f t="shared" si="2"/>
        <v>0</v>
      </c>
    </row>
    <row r="139" spans="1:11" ht="15.6" customHeight="1" thickBot="1" x14ac:dyDescent="0.3">
      <c r="A139" s="472"/>
      <c r="B139" s="331" t="s">
        <v>521</v>
      </c>
      <c r="C139" s="293" t="s">
        <v>522</v>
      </c>
      <c r="D139" s="290" t="s">
        <v>319</v>
      </c>
      <c r="E139" s="243" t="s">
        <v>523</v>
      </c>
      <c r="F139" s="242" t="s">
        <v>162</v>
      </c>
      <c r="G139" s="253">
        <v>2900</v>
      </c>
      <c r="H139" s="291" t="s">
        <v>11</v>
      </c>
      <c r="I139" s="304">
        <v>2</v>
      </c>
      <c r="J139" s="226"/>
      <c r="K139" s="226">
        <f t="shared" si="2"/>
        <v>0</v>
      </c>
    </row>
    <row r="140" spans="1:11" ht="15.6" customHeight="1" x14ac:dyDescent="0.25">
      <c r="A140" s="471"/>
      <c r="B140" s="467" t="s">
        <v>377</v>
      </c>
      <c r="C140" s="468"/>
      <c r="D140" s="468"/>
      <c r="E140" s="468"/>
      <c r="F140" s="468"/>
      <c r="G140" s="468"/>
      <c r="H140" s="468"/>
      <c r="I140" s="469"/>
      <c r="J140" s="465">
        <f>SUM(K22:K139)</f>
        <v>0</v>
      </c>
      <c r="K140" s="466"/>
    </row>
    <row r="141" spans="1:11" ht="15.6" customHeight="1" thickBot="1" x14ac:dyDescent="0.3">
      <c r="A141" s="471"/>
      <c r="B141" s="402" t="s">
        <v>378</v>
      </c>
      <c r="C141" s="403"/>
      <c r="D141" s="403"/>
      <c r="E141" s="403"/>
      <c r="F141" s="403"/>
      <c r="G141" s="403"/>
      <c r="H141" s="403"/>
      <c r="I141" s="404"/>
      <c r="J141" s="376">
        <f>J140*0.23</f>
        <v>0</v>
      </c>
      <c r="K141" s="377"/>
    </row>
    <row r="142" spans="1:11" ht="15.6" customHeight="1" thickBot="1" x14ac:dyDescent="0.3">
      <c r="A142" s="473"/>
      <c r="B142" s="387" t="s">
        <v>379</v>
      </c>
      <c r="C142" s="388"/>
      <c r="D142" s="388"/>
      <c r="E142" s="388"/>
      <c r="F142" s="388"/>
      <c r="G142" s="388"/>
      <c r="H142" s="388"/>
      <c r="I142" s="389"/>
      <c r="J142" s="461">
        <f>J140+J141</f>
        <v>0</v>
      </c>
      <c r="K142" s="462"/>
    </row>
    <row r="143" spans="1:11" ht="15" customHeight="1" x14ac:dyDescent="0.25">
      <c r="A143" s="332" t="s">
        <v>545</v>
      </c>
      <c r="B143" s="309" t="s">
        <v>8</v>
      </c>
      <c r="C143" s="314" t="s">
        <v>118</v>
      </c>
      <c r="D143" s="315"/>
      <c r="E143" s="22" t="s">
        <v>450</v>
      </c>
      <c r="F143" s="316" t="s">
        <v>10</v>
      </c>
      <c r="G143" s="317">
        <v>1600</v>
      </c>
      <c r="H143" s="31" t="s">
        <v>11</v>
      </c>
      <c r="I143" s="318">
        <v>3</v>
      </c>
      <c r="J143" s="221"/>
      <c r="K143" s="229">
        <f>J143*I143</f>
        <v>0</v>
      </c>
    </row>
    <row r="144" spans="1:11" x14ac:dyDescent="0.25">
      <c r="A144" s="333"/>
      <c r="B144" s="310" t="s">
        <v>42</v>
      </c>
      <c r="C144" s="325" t="s">
        <v>546</v>
      </c>
      <c r="D144" s="326" t="s">
        <v>319</v>
      </c>
      <c r="E144" s="327" t="s">
        <v>547</v>
      </c>
      <c r="F144" s="328" t="s">
        <v>10</v>
      </c>
      <c r="G144" s="329">
        <v>2000</v>
      </c>
      <c r="H144" s="330" t="s">
        <v>11</v>
      </c>
      <c r="I144" s="318">
        <v>4</v>
      </c>
      <c r="J144" s="221"/>
      <c r="K144" s="229">
        <f t="shared" ref="K144:K148" si="3">J144*I144</f>
        <v>0</v>
      </c>
    </row>
    <row r="145" spans="1:11" x14ac:dyDescent="0.25">
      <c r="A145" s="333"/>
      <c r="B145" s="348" t="s">
        <v>12</v>
      </c>
      <c r="C145" s="350" t="s">
        <v>548</v>
      </c>
      <c r="D145" s="352"/>
      <c r="E145" s="15" t="s">
        <v>549</v>
      </c>
      <c r="F145" s="319" t="s">
        <v>10</v>
      </c>
      <c r="G145" s="320">
        <v>29500</v>
      </c>
      <c r="H145" s="18" t="s">
        <v>11</v>
      </c>
      <c r="I145" s="270">
        <v>3</v>
      </c>
      <c r="J145" s="221"/>
      <c r="K145" s="229">
        <f t="shared" si="3"/>
        <v>0</v>
      </c>
    </row>
    <row r="146" spans="1:11" x14ac:dyDescent="0.25">
      <c r="A146" s="333"/>
      <c r="B146" s="348"/>
      <c r="C146" s="350"/>
      <c r="D146" s="353"/>
      <c r="E146" s="15" t="s">
        <v>550</v>
      </c>
      <c r="F146" s="319" t="s">
        <v>26</v>
      </c>
      <c r="G146" s="320">
        <v>18000</v>
      </c>
      <c r="H146" s="18" t="s">
        <v>11</v>
      </c>
      <c r="I146" s="270">
        <v>2</v>
      </c>
      <c r="J146" s="221"/>
      <c r="K146" s="229">
        <f t="shared" si="3"/>
        <v>0</v>
      </c>
    </row>
    <row r="147" spans="1:11" x14ac:dyDescent="0.25">
      <c r="A147" s="333"/>
      <c r="B147" s="348"/>
      <c r="C147" s="350"/>
      <c r="D147" s="353"/>
      <c r="E147" s="15" t="s">
        <v>551</v>
      </c>
      <c r="F147" s="319" t="s">
        <v>117</v>
      </c>
      <c r="G147" s="320">
        <v>18000</v>
      </c>
      <c r="H147" s="18" t="s">
        <v>11</v>
      </c>
      <c r="I147" s="270">
        <v>2</v>
      </c>
      <c r="J147" s="221"/>
      <c r="K147" s="229">
        <f t="shared" si="3"/>
        <v>0</v>
      </c>
    </row>
    <row r="148" spans="1:11" ht="15.75" thickBot="1" x14ac:dyDescent="0.3">
      <c r="A148" s="333"/>
      <c r="B148" s="349"/>
      <c r="C148" s="351"/>
      <c r="D148" s="354"/>
      <c r="E148" s="235" t="s">
        <v>552</v>
      </c>
      <c r="F148" s="321" t="s">
        <v>116</v>
      </c>
      <c r="G148" s="322">
        <v>18000</v>
      </c>
      <c r="H148" s="323" t="s">
        <v>11</v>
      </c>
      <c r="I148" s="324">
        <v>2</v>
      </c>
      <c r="J148" s="234"/>
      <c r="K148" s="226">
        <f t="shared" si="3"/>
        <v>0</v>
      </c>
    </row>
    <row r="149" spans="1:11" x14ac:dyDescent="0.25">
      <c r="A149" s="333"/>
      <c r="B149" s="335" t="s">
        <v>377</v>
      </c>
      <c r="C149" s="336"/>
      <c r="D149" s="336"/>
      <c r="E149" s="336"/>
      <c r="F149" s="336"/>
      <c r="G149" s="336"/>
      <c r="H149" s="336"/>
      <c r="I149" s="337"/>
      <c r="J149" s="344">
        <f>SUM(K143:K148)</f>
        <v>0</v>
      </c>
      <c r="K149" s="344"/>
    </row>
    <row r="150" spans="1:11" ht="15.75" thickBot="1" x14ac:dyDescent="0.3">
      <c r="A150" s="333"/>
      <c r="B150" s="338" t="s">
        <v>378</v>
      </c>
      <c r="C150" s="339"/>
      <c r="D150" s="339"/>
      <c r="E150" s="339"/>
      <c r="F150" s="339"/>
      <c r="G150" s="339"/>
      <c r="H150" s="339"/>
      <c r="I150" s="340"/>
      <c r="J150" s="345">
        <f>J149*0.23</f>
        <v>0</v>
      </c>
      <c r="K150" s="345"/>
    </row>
    <row r="151" spans="1:11" ht="16.5" thickBot="1" x14ac:dyDescent="0.3">
      <c r="A151" s="334"/>
      <c r="B151" s="341" t="s">
        <v>379</v>
      </c>
      <c r="C151" s="342"/>
      <c r="D151" s="342"/>
      <c r="E151" s="342"/>
      <c r="F151" s="342"/>
      <c r="G151" s="342"/>
      <c r="H151" s="342"/>
      <c r="I151" s="343"/>
      <c r="J151" s="346">
        <f>J149+J150</f>
        <v>0</v>
      </c>
      <c r="K151" s="347"/>
    </row>
    <row r="152" spans="1:11" x14ac:dyDescent="0.25">
      <c r="A152" s="333" t="s">
        <v>302</v>
      </c>
      <c r="B152" s="295" t="s">
        <v>8</v>
      </c>
      <c r="C152" s="60" t="s">
        <v>298</v>
      </c>
      <c r="D152" s="203" t="s">
        <v>319</v>
      </c>
      <c r="E152" s="184" t="s">
        <v>299</v>
      </c>
      <c r="F152" s="195" t="s">
        <v>110</v>
      </c>
      <c r="G152" s="196">
        <v>20000</v>
      </c>
      <c r="H152" s="31" t="s">
        <v>11</v>
      </c>
      <c r="I152" s="32">
        <v>2</v>
      </c>
      <c r="J152" s="221"/>
      <c r="K152" s="229">
        <f>J152*I152</f>
        <v>0</v>
      </c>
    </row>
    <row r="153" spans="1:11" x14ac:dyDescent="0.25">
      <c r="A153" s="333"/>
      <c r="B153" s="379" t="s">
        <v>42</v>
      </c>
      <c r="C153" s="405" t="s">
        <v>524</v>
      </c>
      <c r="D153" s="408"/>
      <c r="E153" s="296">
        <v>44064011</v>
      </c>
      <c r="F153" s="297" t="s">
        <v>525</v>
      </c>
      <c r="G153" s="298">
        <v>20000</v>
      </c>
      <c r="H153" s="31" t="s">
        <v>11</v>
      </c>
      <c r="I153" s="19">
        <v>1</v>
      </c>
      <c r="J153" s="222"/>
      <c r="K153" s="229">
        <f t="shared" ref="K153:K174" si="4">J153*I153</f>
        <v>0</v>
      </c>
    </row>
    <row r="154" spans="1:11" x14ac:dyDescent="0.25">
      <c r="A154" s="333"/>
      <c r="B154" s="379"/>
      <c r="C154" s="406"/>
      <c r="D154" s="409"/>
      <c r="E154" s="296">
        <v>44059211</v>
      </c>
      <c r="F154" s="195" t="s">
        <v>526</v>
      </c>
      <c r="G154" s="196">
        <v>10000</v>
      </c>
      <c r="H154" s="31" t="s">
        <v>11</v>
      </c>
      <c r="I154" s="32">
        <v>1</v>
      </c>
      <c r="J154" s="222"/>
      <c r="K154" s="229">
        <f t="shared" si="4"/>
        <v>0</v>
      </c>
    </row>
    <row r="155" spans="1:11" x14ac:dyDescent="0.25">
      <c r="A155" s="333"/>
      <c r="B155" s="379"/>
      <c r="C155" s="406"/>
      <c r="D155" s="409"/>
      <c r="E155" s="296">
        <v>44059210</v>
      </c>
      <c r="F155" s="195" t="s">
        <v>346</v>
      </c>
      <c r="G155" s="196">
        <v>10000</v>
      </c>
      <c r="H155" s="31" t="s">
        <v>11</v>
      </c>
      <c r="I155" s="32">
        <v>1</v>
      </c>
      <c r="J155" s="222"/>
      <c r="K155" s="229">
        <f t="shared" si="4"/>
        <v>0</v>
      </c>
    </row>
    <row r="156" spans="1:11" x14ac:dyDescent="0.25">
      <c r="A156" s="333"/>
      <c r="B156" s="373"/>
      <c r="C156" s="407"/>
      <c r="D156" s="410"/>
      <c r="E156" s="296">
        <v>44059209</v>
      </c>
      <c r="F156" s="195" t="s">
        <v>109</v>
      </c>
      <c r="G156" s="196">
        <v>10000</v>
      </c>
      <c r="H156" s="31" t="s">
        <v>11</v>
      </c>
      <c r="I156" s="32">
        <v>1</v>
      </c>
      <c r="J156" s="222"/>
      <c r="K156" s="229">
        <f t="shared" si="4"/>
        <v>0</v>
      </c>
    </row>
    <row r="157" spans="1:11" x14ac:dyDescent="0.25">
      <c r="A157" s="333"/>
      <c r="B157" s="372" t="s">
        <v>12</v>
      </c>
      <c r="C157" s="363" t="s">
        <v>112</v>
      </c>
      <c r="D157" s="352"/>
      <c r="E157" s="170" t="s">
        <v>263</v>
      </c>
      <c r="F157" s="65" t="s">
        <v>110</v>
      </c>
      <c r="G157" s="41">
        <v>5000</v>
      </c>
      <c r="H157" s="18" t="s">
        <v>11</v>
      </c>
      <c r="I157" s="19">
        <v>7</v>
      </c>
      <c r="J157" s="223"/>
      <c r="K157" s="229">
        <f t="shared" si="4"/>
        <v>0</v>
      </c>
    </row>
    <row r="158" spans="1:11" x14ac:dyDescent="0.25">
      <c r="A158" s="333"/>
      <c r="B158" s="379"/>
      <c r="C158" s="364"/>
      <c r="D158" s="353"/>
      <c r="E158" s="15" t="s">
        <v>113</v>
      </c>
      <c r="F158" s="65" t="s">
        <v>109</v>
      </c>
      <c r="G158" s="41">
        <v>4800</v>
      </c>
      <c r="H158" s="18" t="s">
        <v>11</v>
      </c>
      <c r="I158" s="19">
        <v>1</v>
      </c>
      <c r="J158" s="223"/>
      <c r="K158" s="229">
        <f t="shared" si="4"/>
        <v>0</v>
      </c>
    </row>
    <row r="159" spans="1:11" x14ac:dyDescent="0.25">
      <c r="A159" s="333"/>
      <c r="B159" s="379"/>
      <c r="C159" s="364"/>
      <c r="D159" s="353"/>
      <c r="E159" s="23" t="s">
        <v>345</v>
      </c>
      <c r="F159" s="62" t="s">
        <v>346</v>
      </c>
      <c r="G159" s="204">
        <v>4800</v>
      </c>
      <c r="H159" s="26" t="s">
        <v>11</v>
      </c>
      <c r="I159" s="27">
        <v>1</v>
      </c>
      <c r="J159" s="223"/>
      <c r="K159" s="229">
        <f t="shared" si="4"/>
        <v>0</v>
      </c>
    </row>
    <row r="160" spans="1:11" x14ac:dyDescent="0.25">
      <c r="A160" s="333"/>
      <c r="B160" s="379"/>
      <c r="C160" s="364"/>
      <c r="D160" s="353"/>
      <c r="E160" s="23" t="s">
        <v>347</v>
      </c>
      <c r="F160" s="62" t="s">
        <v>348</v>
      </c>
      <c r="G160" s="204">
        <v>4800</v>
      </c>
      <c r="H160" s="26" t="s">
        <v>11</v>
      </c>
      <c r="I160" s="27">
        <v>2</v>
      </c>
      <c r="J160" s="223"/>
      <c r="K160" s="229">
        <f t="shared" si="4"/>
        <v>0</v>
      </c>
    </row>
    <row r="161" spans="1:11" ht="25.5" x14ac:dyDescent="0.25">
      <c r="A161" s="333"/>
      <c r="B161" s="379"/>
      <c r="C161" s="364"/>
      <c r="D161" s="353"/>
      <c r="E161" s="83" t="s">
        <v>114</v>
      </c>
      <c r="F161" s="169" t="s">
        <v>115</v>
      </c>
      <c r="G161" s="43">
        <v>30000</v>
      </c>
      <c r="H161" s="26" t="s">
        <v>11</v>
      </c>
      <c r="I161" s="27">
        <v>3</v>
      </c>
      <c r="J161" s="223"/>
      <c r="K161" s="229">
        <f t="shared" si="4"/>
        <v>0</v>
      </c>
    </row>
    <row r="162" spans="1:11" x14ac:dyDescent="0.25">
      <c r="A162" s="333"/>
      <c r="B162" s="373"/>
      <c r="C162" s="365"/>
      <c r="D162" s="395"/>
      <c r="E162" s="152" t="s">
        <v>300</v>
      </c>
      <c r="F162" s="140" t="s">
        <v>301</v>
      </c>
      <c r="G162" s="121">
        <v>60000</v>
      </c>
      <c r="H162" s="127" t="s">
        <v>349</v>
      </c>
      <c r="I162" s="182">
        <v>2</v>
      </c>
      <c r="J162" s="223"/>
      <c r="K162" s="229">
        <f t="shared" si="4"/>
        <v>0</v>
      </c>
    </row>
    <row r="163" spans="1:11" x14ac:dyDescent="0.25">
      <c r="A163" s="333"/>
      <c r="B163" s="92" t="s">
        <v>14</v>
      </c>
      <c r="C163" s="256" t="s">
        <v>440</v>
      </c>
      <c r="D163" s="185"/>
      <c r="E163" s="152" t="s">
        <v>443</v>
      </c>
      <c r="F163" s="141" t="s">
        <v>110</v>
      </c>
      <c r="G163" s="121">
        <v>25000</v>
      </c>
      <c r="H163" s="188" t="s">
        <v>11</v>
      </c>
      <c r="I163" s="182">
        <v>4</v>
      </c>
      <c r="J163" s="223"/>
      <c r="K163" s="229">
        <f t="shared" si="4"/>
        <v>0</v>
      </c>
    </row>
    <row r="164" spans="1:11" x14ac:dyDescent="0.25">
      <c r="A164" s="333"/>
      <c r="B164" s="92" t="s">
        <v>17</v>
      </c>
      <c r="C164" s="186" t="s">
        <v>441</v>
      </c>
      <c r="D164" s="258"/>
      <c r="E164" s="152" t="s">
        <v>444</v>
      </c>
      <c r="F164" s="141" t="s">
        <v>110</v>
      </c>
      <c r="G164" s="121">
        <v>12000</v>
      </c>
      <c r="H164" s="188" t="s">
        <v>11</v>
      </c>
      <c r="I164" s="182">
        <v>4</v>
      </c>
      <c r="J164" s="491"/>
      <c r="K164" s="229">
        <f t="shared" si="4"/>
        <v>0</v>
      </c>
    </row>
    <row r="165" spans="1:11" x14ac:dyDescent="0.25">
      <c r="A165" s="333"/>
      <c r="B165" s="33" t="s">
        <v>20</v>
      </c>
      <c r="C165" s="205" t="s">
        <v>350</v>
      </c>
      <c r="D165" s="185"/>
      <c r="E165" s="206" t="s">
        <v>351</v>
      </c>
      <c r="F165" s="141" t="s">
        <v>359</v>
      </c>
      <c r="G165" s="137">
        <v>7200</v>
      </c>
      <c r="H165" s="188" t="s">
        <v>11</v>
      </c>
      <c r="I165" s="182">
        <v>1</v>
      </c>
      <c r="J165" s="491"/>
      <c r="K165" s="229">
        <f t="shared" si="4"/>
        <v>0</v>
      </c>
    </row>
    <row r="166" spans="1:11" x14ac:dyDescent="0.25">
      <c r="A166" s="333"/>
      <c r="B166" s="372" t="s">
        <v>23</v>
      </c>
      <c r="C166" s="363" t="s">
        <v>352</v>
      </c>
      <c r="D166" s="352" t="s">
        <v>319</v>
      </c>
      <c r="E166" s="206" t="s">
        <v>353</v>
      </c>
      <c r="F166" s="141" t="s">
        <v>110</v>
      </c>
      <c r="G166" s="137">
        <v>13000</v>
      </c>
      <c r="H166" s="188" t="s">
        <v>11</v>
      </c>
      <c r="I166" s="181">
        <v>1</v>
      </c>
      <c r="J166" s="491"/>
      <c r="K166" s="229">
        <f t="shared" si="4"/>
        <v>0</v>
      </c>
    </row>
    <row r="167" spans="1:11" x14ac:dyDescent="0.25">
      <c r="A167" s="333"/>
      <c r="B167" s="379"/>
      <c r="C167" s="364"/>
      <c r="D167" s="353"/>
      <c r="E167" s="206" t="s">
        <v>354</v>
      </c>
      <c r="F167" s="141" t="s">
        <v>109</v>
      </c>
      <c r="G167" s="137">
        <v>10000</v>
      </c>
      <c r="H167" s="188" t="s">
        <v>11</v>
      </c>
      <c r="I167" s="489">
        <v>1</v>
      </c>
      <c r="J167" s="494"/>
      <c r="K167" s="229">
        <f t="shared" si="4"/>
        <v>0</v>
      </c>
    </row>
    <row r="168" spans="1:11" x14ac:dyDescent="0.25">
      <c r="A168" s="333"/>
      <c r="B168" s="379"/>
      <c r="C168" s="364"/>
      <c r="D168" s="353"/>
      <c r="E168" s="206" t="s">
        <v>355</v>
      </c>
      <c r="F168" s="141" t="s">
        <v>346</v>
      </c>
      <c r="G168" s="137">
        <v>10000</v>
      </c>
      <c r="H168" s="188" t="s">
        <v>11</v>
      </c>
      <c r="I168" s="489">
        <v>1</v>
      </c>
      <c r="J168" s="494"/>
      <c r="K168" s="229">
        <f t="shared" si="4"/>
        <v>0</v>
      </c>
    </row>
    <row r="169" spans="1:11" ht="14.45" customHeight="1" x14ac:dyDescent="0.25">
      <c r="A169" s="333"/>
      <c r="B169" s="373"/>
      <c r="C169" s="365"/>
      <c r="D169" s="395"/>
      <c r="E169" s="206" t="s">
        <v>356</v>
      </c>
      <c r="F169" s="141" t="s">
        <v>348</v>
      </c>
      <c r="G169" s="137">
        <v>10000</v>
      </c>
      <c r="H169" s="188" t="s">
        <v>11</v>
      </c>
      <c r="I169" s="489">
        <v>1</v>
      </c>
      <c r="J169" s="495"/>
      <c r="K169" s="229">
        <f t="shared" si="4"/>
        <v>0</v>
      </c>
    </row>
    <row r="170" spans="1:11" x14ac:dyDescent="0.25">
      <c r="A170" s="333"/>
      <c r="B170" s="372" t="s">
        <v>25</v>
      </c>
      <c r="C170" s="363" t="s">
        <v>442</v>
      </c>
      <c r="D170" s="352" t="s">
        <v>319</v>
      </c>
      <c r="E170" s="206" t="s">
        <v>445</v>
      </c>
      <c r="F170" s="141" t="s">
        <v>110</v>
      </c>
      <c r="G170" s="137">
        <v>17000</v>
      </c>
      <c r="H170" s="188" t="s">
        <v>11</v>
      </c>
      <c r="I170" s="490">
        <v>10</v>
      </c>
      <c r="J170" s="495"/>
      <c r="K170" s="229">
        <f t="shared" si="4"/>
        <v>0</v>
      </c>
    </row>
    <row r="171" spans="1:11" x14ac:dyDescent="0.25">
      <c r="A171" s="333"/>
      <c r="B171" s="379"/>
      <c r="C171" s="364"/>
      <c r="D171" s="353"/>
      <c r="E171" s="206" t="s">
        <v>446</v>
      </c>
      <c r="F171" s="141" t="s">
        <v>348</v>
      </c>
      <c r="G171" s="137">
        <v>10000</v>
      </c>
      <c r="H171" s="188" t="s">
        <v>11</v>
      </c>
      <c r="I171" s="490">
        <v>8</v>
      </c>
      <c r="J171" s="495"/>
      <c r="K171" s="229">
        <f t="shared" si="4"/>
        <v>0</v>
      </c>
    </row>
    <row r="172" spans="1:11" x14ac:dyDescent="0.25">
      <c r="A172" s="333"/>
      <c r="B172" s="379"/>
      <c r="C172" s="364"/>
      <c r="D172" s="353"/>
      <c r="E172" s="206" t="s">
        <v>447</v>
      </c>
      <c r="F172" s="141" t="s">
        <v>346</v>
      </c>
      <c r="G172" s="137">
        <v>10000</v>
      </c>
      <c r="H172" s="188" t="s">
        <v>11</v>
      </c>
      <c r="I172" s="490">
        <v>8</v>
      </c>
      <c r="J172" s="494"/>
      <c r="K172" s="229">
        <f t="shared" si="4"/>
        <v>0</v>
      </c>
    </row>
    <row r="173" spans="1:11" x14ac:dyDescent="0.25">
      <c r="A173" s="333"/>
      <c r="B173" s="373"/>
      <c r="C173" s="365"/>
      <c r="D173" s="395"/>
      <c r="E173" s="206" t="s">
        <v>448</v>
      </c>
      <c r="F173" s="141" t="s">
        <v>109</v>
      </c>
      <c r="G173" s="137">
        <v>10000</v>
      </c>
      <c r="H173" s="188" t="s">
        <v>11</v>
      </c>
      <c r="I173" s="182">
        <v>8</v>
      </c>
      <c r="K173" s="229">
        <f t="shared" si="4"/>
        <v>0</v>
      </c>
    </row>
    <row r="174" spans="1:11" ht="15.75" thickBot="1" x14ac:dyDescent="0.3">
      <c r="A174" s="333"/>
      <c r="B174" s="38" t="s">
        <v>27</v>
      </c>
      <c r="C174" s="205" t="s">
        <v>357</v>
      </c>
      <c r="D174" s="185" t="s">
        <v>319</v>
      </c>
      <c r="E174" s="206" t="s">
        <v>358</v>
      </c>
      <c r="F174" s="141" t="s">
        <v>110</v>
      </c>
      <c r="G174" s="137">
        <v>14500</v>
      </c>
      <c r="H174" s="188" t="s">
        <v>11</v>
      </c>
      <c r="I174" s="181">
        <v>3</v>
      </c>
      <c r="J174" s="234"/>
      <c r="K174" s="226">
        <f t="shared" si="4"/>
        <v>0</v>
      </c>
    </row>
    <row r="175" spans="1:11" x14ac:dyDescent="0.25">
      <c r="A175" s="333"/>
      <c r="B175" s="496" t="s">
        <v>380</v>
      </c>
      <c r="C175" s="497"/>
      <c r="D175" s="497"/>
      <c r="E175" s="497"/>
      <c r="F175" s="497"/>
      <c r="G175" s="497"/>
      <c r="H175" s="497"/>
      <c r="I175" s="498"/>
      <c r="J175" s="499">
        <f>SUM(K152:K174)</f>
        <v>0</v>
      </c>
      <c r="K175" s="500"/>
    </row>
    <row r="176" spans="1:11" ht="15.75" thickBot="1" x14ac:dyDescent="0.3">
      <c r="A176" s="333"/>
      <c r="B176" s="501" t="s">
        <v>378</v>
      </c>
      <c r="C176" s="502"/>
      <c r="D176" s="502"/>
      <c r="E176" s="502"/>
      <c r="F176" s="502"/>
      <c r="G176" s="502"/>
      <c r="H176" s="502"/>
      <c r="I176" s="503"/>
      <c r="J176" s="504">
        <f>J175*0.23</f>
        <v>0</v>
      </c>
      <c r="K176" s="505"/>
    </row>
    <row r="177" spans="1:11" ht="16.5" thickBot="1" x14ac:dyDescent="0.3">
      <c r="A177" s="333"/>
      <c r="B177" s="506" t="s">
        <v>379</v>
      </c>
      <c r="C177" s="507"/>
      <c r="D177" s="507"/>
      <c r="E177" s="507"/>
      <c r="F177" s="507"/>
      <c r="G177" s="507"/>
      <c r="H177" s="507"/>
      <c r="I177" s="508"/>
      <c r="J177" s="509">
        <f>J176+J175</f>
        <v>0</v>
      </c>
      <c r="K177" s="510"/>
    </row>
    <row r="178" spans="1:11" ht="15.75" thickBot="1" x14ac:dyDescent="0.3">
      <c r="A178" s="397" t="s">
        <v>119</v>
      </c>
      <c r="B178" s="460" t="s">
        <v>8</v>
      </c>
      <c r="C178" s="390" t="s">
        <v>120</v>
      </c>
      <c r="D178" s="392"/>
      <c r="E178" s="22" t="s">
        <v>121</v>
      </c>
      <c r="F178" s="109" t="s">
        <v>122</v>
      </c>
      <c r="G178" s="30">
        <v>4000</v>
      </c>
      <c r="H178" s="105" t="s">
        <v>11</v>
      </c>
      <c r="I178" s="32">
        <v>2</v>
      </c>
      <c r="J178" s="221"/>
      <c r="K178" s="229">
        <f>I178*J178</f>
        <v>0</v>
      </c>
    </row>
    <row r="179" spans="1:11" ht="15.75" thickBot="1" x14ac:dyDescent="0.3">
      <c r="A179" s="397"/>
      <c r="B179" s="379"/>
      <c r="C179" s="364"/>
      <c r="D179" s="362"/>
      <c r="E179" s="15" t="s">
        <v>123</v>
      </c>
      <c r="F179" s="110" t="s">
        <v>124</v>
      </c>
      <c r="G179" s="17">
        <v>3500</v>
      </c>
      <c r="H179" s="105" t="s">
        <v>11</v>
      </c>
      <c r="I179" s="19">
        <v>2</v>
      </c>
      <c r="J179" s="222"/>
      <c r="K179" s="229">
        <f t="shared" ref="K179:K197" si="5">I179*J179</f>
        <v>0</v>
      </c>
    </row>
    <row r="180" spans="1:11" ht="15.75" thickBot="1" x14ac:dyDescent="0.3">
      <c r="A180" s="397"/>
      <c r="B180" s="379"/>
      <c r="C180" s="364"/>
      <c r="D180" s="362"/>
      <c r="E180" s="15" t="s">
        <v>125</v>
      </c>
      <c r="F180" s="110" t="s">
        <v>126</v>
      </c>
      <c r="G180" s="17">
        <v>3500</v>
      </c>
      <c r="H180" s="105" t="s">
        <v>11</v>
      </c>
      <c r="I180" s="19">
        <v>2</v>
      </c>
      <c r="J180" s="222"/>
      <c r="K180" s="229">
        <f t="shared" si="5"/>
        <v>0</v>
      </c>
    </row>
    <row r="181" spans="1:11" ht="15.75" thickBot="1" x14ac:dyDescent="0.3">
      <c r="A181" s="397"/>
      <c r="B181" s="373"/>
      <c r="C181" s="365"/>
      <c r="D181" s="361"/>
      <c r="E181" s="15" t="s">
        <v>127</v>
      </c>
      <c r="F181" s="109" t="s">
        <v>128</v>
      </c>
      <c r="G181" s="17">
        <v>3500</v>
      </c>
      <c r="H181" s="105" t="s">
        <v>11</v>
      </c>
      <c r="I181" s="19">
        <v>2</v>
      </c>
      <c r="J181" s="222"/>
      <c r="K181" s="229">
        <f t="shared" si="5"/>
        <v>0</v>
      </c>
    </row>
    <row r="182" spans="1:11" ht="15.75" thickBot="1" x14ac:dyDescent="0.3">
      <c r="A182" s="397"/>
      <c r="B182" s="33" t="s">
        <v>42</v>
      </c>
      <c r="C182" s="35" t="s">
        <v>129</v>
      </c>
      <c r="D182" s="35"/>
      <c r="E182" s="15" t="s">
        <v>130</v>
      </c>
      <c r="F182" s="110" t="s">
        <v>122</v>
      </c>
      <c r="G182" s="17">
        <v>2000</v>
      </c>
      <c r="H182" s="105" t="s">
        <v>11</v>
      </c>
      <c r="I182" s="19">
        <v>5</v>
      </c>
      <c r="J182" s="222"/>
      <c r="K182" s="229">
        <f t="shared" si="5"/>
        <v>0</v>
      </c>
    </row>
    <row r="183" spans="1:11" ht="15.75" thickBot="1" x14ac:dyDescent="0.3">
      <c r="A183" s="397"/>
      <c r="B183" s="33" t="s">
        <v>12</v>
      </c>
      <c r="C183" s="35" t="s">
        <v>131</v>
      </c>
      <c r="D183" s="35"/>
      <c r="E183" s="15" t="s">
        <v>132</v>
      </c>
      <c r="F183" s="110" t="s">
        <v>122</v>
      </c>
      <c r="G183" s="17">
        <v>2100</v>
      </c>
      <c r="H183" s="105" t="s">
        <v>11</v>
      </c>
      <c r="I183" s="19">
        <v>8</v>
      </c>
      <c r="J183" s="222"/>
      <c r="K183" s="229">
        <f t="shared" si="5"/>
        <v>0</v>
      </c>
    </row>
    <row r="184" spans="1:11" ht="15.75" thickBot="1" x14ac:dyDescent="0.3">
      <c r="A184" s="397"/>
      <c r="B184" s="33" t="s">
        <v>14</v>
      </c>
      <c r="C184" s="35" t="s">
        <v>133</v>
      </c>
      <c r="D184" s="35"/>
      <c r="E184" s="15" t="s">
        <v>134</v>
      </c>
      <c r="F184" s="110" t="s">
        <v>122</v>
      </c>
      <c r="G184" s="17">
        <v>2700</v>
      </c>
      <c r="H184" s="105" t="s">
        <v>11</v>
      </c>
      <c r="I184" s="19">
        <v>4</v>
      </c>
      <c r="J184" s="222"/>
      <c r="K184" s="229">
        <f t="shared" si="5"/>
        <v>0</v>
      </c>
    </row>
    <row r="185" spans="1:11" ht="15.75" thickBot="1" x14ac:dyDescent="0.3">
      <c r="A185" s="397"/>
      <c r="B185" s="33" t="s">
        <v>17</v>
      </c>
      <c r="C185" s="35" t="s">
        <v>135</v>
      </c>
      <c r="D185" s="35"/>
      <c r="E185" s="15" t="s">
        <v>136</v>
      </c>
      <c r="F185" s="110" t="s">
        <v>122</v>
      </c>
      <c r="G185" s="17">
        <v>1600</v>
      </c>
      <c r="H185" s="105" t="s">
        <v>11</v>
      </c>
      <c r="I185" s="19">
        <v>5</v>
      </c>
      <c r="J185" s="222"/>
      <c r="K185" s="229">
        <f t="shared" si="5"/>
        <v>0</v>
      </c>
    </row>
    <row r="186" spans="1:11" ht="15.75" thickBot="1" x14ac:dyDescent="0.3">
      <c r="A186" s="397"/>
      <c r="B186" s="372" t="s">
        <v>20</v>
      </c>
      <c r="C186" s="363" t="s">
        <v>137</v>
      </c>
      <c r="D186" s="360"/>
      <c r="E186" s="15" t="s">
        <v>138</v>
      </c>
      <c r="F186" s="110" t="s">
        <v>122</v>
      </c>
      <c r="G186" s="17">
        <v>2800</v>
      </c>
      <c r="H186" s="105" t="s">
        <v>11</v>
      </c>
      <c r="I186" s="19">
        <v>5</v>
      </c>
      <c r="J186" s="222"/>
      <c r="K186" s="229">
        <f t="shared" si="5"/>
        <v>0</v>
      </c>
    </row>
    <row r="187" spans="1:11" ht="15.75" thickBot="1" x14ac:dyDescent="0.3">
      <c r="A187" s="397"/>
      <c r="B187" s="379"/>
      <c r="C187" s="364"/>
      <c r="D187" s="362"/>
      <c r="E187" s="15" t="s">
        <v>139</v>
      </c>
      <c r="F187" s="110" t="s">
        <v>124</v>
      </c>
      <c r="G187" s="17">
        <v>1400</v>
      </c>
      <c r="H187" s="105" t="s">
        <v>11</v>
      </c>
      <c r="I187" s="159">
        <v>5</v>
      </c>
      <c r="J187" s="492"/>
      <c r="K187" s="229">
        <f t="shared" si="5"/>
        <v>0</v>
      </c>
    </row>
    <row r="188" spans="1:11" ht="15.75" thickBot="1" x14ac:dyDescent="0.3">
      <c r="A188" s="397"/>
      <c r="B188" s="379"/>
      <c r="C188" s="364"/>
      <c r="D188" s="362"/>
      <c r="E188" s="15" t="s">
        <v>140</v>
      </c>
      <c r="F188" s="110" t="s">
        <v>126</v>
      </c>
      <c r="G188" s="17">
        <v>1400</v>
      </c>
      <c r="H188" s="105" t="s">
        <v>11</v>
      </c>
      <c r="I188" s="159">
        <v>5</v>
      </c>
      <c r="J188" s="492"/>
      <c r="K188" s="229">
        <f t="shared" si="5"/>
        <v>0</v>
      </c>
    </row>
    <row r="189" spans="1:11" ht="15.75" thickBot="1" x14ac:dyDescent="0.3">
      <c r="A189" s="397"/>
      <c r="B189" s="373"/>
      <c r="C189" s="365"/>
      <c r="D189" s="361"/>
      <c r="E189" s="15" t="s">
        <v>141</v>
      </c>
      <c r="F189" s="110" t="s">
        <v>128</v>
      </c>
      <c r="G189" s="17">
        <v>1400</v>
      </c>
      <c r="H189" s="105" t="s">
        <v>11</v>
      </c>
      <c r="I189" s="159">
        <v>5</v>
      </c>
      <c r="J189" s="492"/>
      <c r="K189" s="229">
        <f t="shared" si="5"/>
        <v>0</v>
      </c>
    </row>
    <row r="190" spans="1:11" ht="15.75" thickBot="1" x14ac:dyDescent="0.3">
      <c r="A190" s="397"/>
      <c r="B190" s="33" t="s">
        <v>23</v>
      </c>
      <c r="C190" s="35" t="s">
        <v>142</v>
      </c>
      <c r="D190" s="35"/>
      <c r="E190" s="15" t="s">
        <v>143</v>
      </c>
      <c r="F190" s="110" t="s">
        <v>122</v>
      </c>
      <c r="G190" s="17">
        <v>9000</v>
      </c>
      <c r="H190" s="105" t="s">
        <v>11</v>
      </c>
      <c r="I190" s="159">
        <v>4</v>
      </c>
      <c r="J190" s="492"/>
      <c r="K190" s="229">
        <f t="shared" si="5"/>
        <v>0</v>
      </c>
    </row>
    <row r="191" spans="1:11" ht="15.75" thickBot="1" x14ac:dyDescent="0.3">
      <c r="A191" s="397"/>
      <c r="B191" s="33" t="s">
        <v>25</v>
      </c>
      <c r="C191" s="46" t="s">
        <v>144</v>
      </c>
      <c r="D191" s="46"/>
      <c r="E191" s="23" t="s">
        <v>145</v>
      </c>
      <c r="F191" s="111" t="s">
        <v>122</v>
      </c>
      <c r="G191" s="24">
        <v>17500</v>
      </c>
      <c r="H191" s="106" t="s">
        <v>11</v>
      </c>
      <c r="I191" s="159">
        <v>2</v>
      </c>
      <c r="J191" s="492"/>
      <c r="K191" s="229">
        <f t="shared" si="5"/>
        <v>0</v>
      </c>
    </row>
    <row r="192" spans="1:11" ht="14.45" customHeight="1" thickBot="1" x14ac:dyDescent="0.3">
      <c r="A192" s="397"/>
      <c r="B192" s="372" t="s">
        <v>27</v>
      </c>
      <c r="C192" s="363" t="s">
        <v>146</v>
      </c>
      <c r="D192" s="366"/>
      <c r="E192" s="23" t="s">
        <v>147</v>
      </c>
      <c r="F192" s="111" t="s">
        <v>122</v>
      </c>
      <c r="G192" s="24">
        <v>3000</v>
      </c>
      <c r="H192" s="106" t="s">
        <v>11</v>
      </c>
      <c r="I192" s="159">
        <v>3</v>
      </c>
      <c r="J192" s="495"/>
      <c r="K192" s="229">
        <f t="shared" si="5"/>
        <v>0</v>
      </c>
    </row>
    <row r="193" spans="1:11" ht="15.75" thickBot="1" x14ac:dyDescent="0.3">
      <c r="A193" s="397"/>
      <c r="B193" s="379"/>
      <c r="C193" s="364"/>
      <c r="D193" s="367"/>
      <c r="E193" s="23" t="s">
        <v>148</v>
      </c>
      <c r="F193" s="111" t="s">
        <v>124</v>
      </c>
      <c r="G193" s="24">
        <v>1000</v>
      </c>
      <c r="H193" s="106" t="s">
        <v>11</v>
      </c>
      <c r="I193" s="159">
        <v>3</v>
      </c>
      <c r="J193" s="495"/>
      <c r="K193" s="229">
        <f t="shared" si="5"/>
        <v>0</v>
      </c>
    </row>
    <row r="194" spans="1:11" ht="15" customHeight="1" thickBot="1" x14ac:dyDescent="0.3">
      <c r="A194" s="397"/>
      <c r="B194" s="379"/>
      <c r="C194" s="364"/>
      <c r="D194" s="367"/>
      <c r="E194" s="23" t="s">
        <v>149</v>
      </c>
      <c r="F194" s="111" t="s">
        <v>126</v>
      </c>
      <c r="G194" s="24">
        <v>1000</v>
      </c>
      <c r="H194" s="106" t="s">
        <v>11</v>
      </c>
      <c r="I194" s="159">
        <v>3</v>
      </c>
      <c r="J194" s="495"/>
      <c r="K194" s="229">
        <f>I194*J194</f>
        <v>0</v>
      </c>
    </row>
    <row r="195" spans="1:11" ht="15.75" thickBot="1" x14ac:dyDescent="0.3">
      <c r="A195" s="397"/>
      <c r="B195" s="373"/>
      <c r="C195" s="365"/>
      <c r="D195" s="368"/>
      <c r="E195" s="15" t="s">
        <v>150</v>
      </c>
      <c r="F195" s="159" t="s">
        <v>151</v>
      </c>
      <c r="G195" s="37">
        <v>1000</v>
      </c>
      <c r="H195" s="106" t="s">
        <v>11</v>
      </c>
      <c r="I195" s="159">
        <v>3</v>
      </c>
      <c r="J195" s="494"/>
      <c r="K195" s="229">
        <f t="shared" si="5"/>
        <v>0</v>
      </c>
    </row>
    <row r="196" spans="1:11" x14ac:dyDescent="0.25">
      <c r="A196" s="397"/>
      <c r="B196" s="38" t="s">
        <v>29</v>
      </c>
      <c r="C196" s="23" t="s">
        <v>152</v>
      </c>
      <c r="D196" s="23"/>
      <c r="E196" s="23" t="s">
        <v>153</v>
      </c>
      <c r="F196" s="160" t="s">
        <v>122</v>
      </c>
      <c r="G196" s="39">
        <v>3000</v>
      </c>
      <c r="H196" s="107" t="s">
        <v>11</v>
      </c>
      <c r="I196" s="160">
        <v>10</v>
      </c>
      <c r="J196" s="222"/>
      <c r="K196" s="229">
        <f t="shared" si="5"/>
        <v>0</v>
      </c>
    </row>
    <row r="197" spans="1:11" ht="15.75" thickBot="1" x14ac:dyDescent="0.3">
      <c r="A197" s="305"/>
      <c r="B197" s="38" t="s">
        <v>30</v>
      </c>
      <c r="C197" s="200" t="s">
        <v>297</v>
      </c>
      <c r="D197" s="200"/>
      <c r="E197" s="200" t="s">
        <v>189</v>
      </c>
      <c r="F197" s="201" t="s">
        <v>122</v>
      </c>
      <c r="G197" s="187">
        <v>2000</v>
      </c>
      <c r="H197" s="202" t="s">
        <v>11</v>
      </c>
      <c r="I197" s="515">
        <v>5</v>
      </c>
      <c r="J197" s="226"/>
      <c r="K197" s="226">
        <f t="shared" si="5"/>
        <v>0</v>
      </c>
    </row>
    <row r="198" spans="1:11" x14ac:dyDescent="0.25">
      <c r="A198" s="305"/>
      <c r="B198" s="496" t="s">
        <v>377</v>
      </c>
      <c r="C198" s="497"/>
      <c r="D198" s="497"/>
      <c r="E198" s="497"/>
      <c r="F198" s="497"/>
      <c r="G198" s="497"/>
      <c r="H198" s="497"/>
      <c r="I198" s="497"/>
      <c r="J198" s="499">
        <f>SUM(K178:K197)</f>
        <v>0</v>
      </c>
      <c r="K198" s="500"/>
    </row>
    <row r="199" spans="1:11" ht="15.75" thickBot="1" x14ac:dyDescent="0.3">
      <c r="A199" s="305"/>
      <c r="B199" s="501" t="s">
        <v>378</v>
      </c>
      <c r="C199" s="502"/>
      <c r="D199" s="502"/>
      <c r="E199" s="502"/>
      <c r="F199" s="502"/>
      <c r="G199" s="502"/>
      <c r="H199" s="502"/>
      <c r="I199" s="502"/>
      <c r="J199" s="504">
        <f>J198*0.23</f>
        <v>0</v>
      </c>
      <c r="K199" s="505"/>
    </row>
    <row r="200" spans="1:11" ht="16.5" thickBot="1" x14ac:dyDescent="0.3">
      <c r="A200" s="305"/>
      <c r="B200" s="506" t="s">
        <v>379</v>
      </c>
      <c r="C200" s="507"/>
      <c r="D200" s="507"/>
      <c r="E200" s="507"/>
      <c r="F200" s="507"/>
      <c r="G200" s="507"/>
      <c r="H200" s="507"/>
      <c r="I200" s="507"/>
      <c r="J200" s="509">
        <f>J198+J199</f>
        <v>0</v>
      </c>
      <c r="K200" s="510"/>
    </row>
    <row r="201" spans="1:11" ht="15.75" thickBot="1" x14ac:dyDescent="0.3">
      <c r="A201" s="332" t="s">
        <v>154</v>
      </c>
      <c r="B201" s="8" t="s">
        <v>8</v>
      </c>
      <c r="C201" s="47" t="s">
        <v>155</v>
      </c>
      <c r="D201" s="47"/>
      <c r="E201" s="22" t="s">
        <v>156</v>
      </c>
      <c r="F201" s="102" t="s">
        <v>10</v>
      </c>
      <c r="G201" s="199">
        <v>3000</v>
      </c>
      <c r="H201" s="105" t="s">
        <v>11</v>
      </c>
      <c r="I201" s="513">
        <v>20</v>
      </c>
      <c r="J201" s="511"/>
      <c r="K201" s="518">
        <f>I201*J201</f>
        <v>0</v>
      </c>
    </row>
    <row r="202" spans="1:11" ht="16.5" customHeight="1" thickBot="1" x14ac:dyDescent="0.3">
      <c r="A202" s="332"/>
      <c r="B202" s="44" t="s">
        <v>42</v>
      </c>
      <c r="C202" s="48" t="s">
        <v>157</v>
      </c>
      <c r="D202" s="48"/>
      <c r="E202" s="15" t="s">
        <v>158</v>
      </c>
      <c r="F202" s="103" t="s">
        <v>10</v>
      </c>
      <c r="G202" s="17">
        <v>2600</v>
      </c>
      <c r="H202" s="106" t="s">
        <v>11</v>
      </c>
      <c r="I202" s="514">
        <v>20</v>
      </c>
      <c r="J202" s="492"/>
      <c r="K202" s="518">
        <f t="shared" ref="K202:K208" si="6">I202*J202</f>
        <v>0</v>
      </c>
    </row>
    <row r="203" spans="1:11" ht="14.25" customHeight="1" thickBot="1" x14ac:dyDescent="0.3">
      <c r="A203" s="332"/>
      <c r="B203" s="423" t="s">
        <v>12</v>
      </c>
      <c r="C203" s="478" t="s">
        <v>398</v>
      </c>
      <c r="D203" s="442"/>
      <c r="E203" s="15" t="s">
        <v>399</v>
      </c>
      <c r="F203" s="103" t="s">
        <v>159</v>
      </c>
      <c r="G203" s="17">
        <v>1400</v>
      </c>
      <c r="H203" s="106" t="s">
        <v>11</v>
      </c>
      <c r="I203" s="514">
        <v>6</v>
      </c>
      <c r="J203" s="493"/>
      <c r="K203" s="518">
        <f t="shared" si="6"/>
        <v>0</v>
      </c>
    </row>
    <row r="204" spans="1:11" ht="18" customHeight="1" thickBot="1" x14ac:dyDescent="0.3">
      <c r="A204" s="332"/>
      <c r="B204" s="423"/>
      <c r="C204" s="478"/>
      <c r="D204" s="431"/>
      <c r="E204" s="15" t="s">
        <v>400</v>
      </c>
      <c r="F204" s="103" t="s">
        <v>28</v>
      </c>
      <c r="G204" s="17">
        <v>1400</v>
      </c>
      <c r="H204" s="106" t="s">
        <v>11</v>
      </c>
      <c r="I204" s="514">
        <v>6</v>
      </c>
      <c r="J204" s="493"/>
      <c r="K204" s="518">
        <f t="shared" si="6"/>
        <v>0</v>
      </c>
    </row>
    <row r="205" spans="1:11" ht="18" customHeight="1" thickBot="1" x14ac:dyDescent="0.3">
      <c r="A205" s="332"/>
      <c r="B205" s="423"/>
      <c r="C205" s="478"/>
      <c r="D205" s="431"/>
      <c r="E205" s="15" t="s">
        <v>401</v>
      </c>
      <c r="F205" s="103" t="s">
        <v>10</v>
      </c>
      <c r="G205" s="17">
        <v>2500</v>
      </c>
      <c r="H205" s="106" t="s">
        <v>11</v>
      </c>
      <c r="I205" s="514">
        <v>6</v>
      </c>
      <c r="J205" s="493"/>
      <c r="K205" s="518">
        <f t="shared" si="6"/>
        <v>0</v>
      </c>
    </row>
    <row r="206" spans="1:11" ht="19.149999999999999" customHeight="1" thickBot="1" x14ac:dyDescent="0.3">
      <c r="A206" s="332"/>
      <c r="B206" s="423"/>
      <c r="C206" s="478"/>
      <c r="D206" s="432"/>
      <c r="E206" s="15" t="s">
        <v>402</v>
      </c>
      <c r="F206" s="103" t="s">
        <v>26</v>
      </c>
      <c r="G206" s="17">
        <v>1400</v>
      </c>
      <c r="H206" s="106" t="s">
        <v>11</v>
      </c>
      <c r="I206" s="514">
        <v>6</v>
      </c>
      <c r="J206" s="511"/>
      <c r="K206" s="518">
        <f t="shared" si="6"/>
        <v>0</v>
      </c>
    </row>
    <row r="207" spans="1:11" ht="16.149999999999999" customHeight="1" thickBot="1" x14ac:dyDescent="0.3">
      <c r="A207" s="332"/>
      <c r="B207" s="45" t="s">
        <v>14</v>
      </c>
      <c r="C207" s="49" t="s">
        <v>343</v>
      </c>
      <c r="D207" s="49"/>
      <c r="E207" s="23" t="s">
        <v>344</v>
      </c>
      <c r="F207" s="104" t="s">
        <v>10</v>
      </c>
      <c r="G207" s="24">
        <v>3000</v>
      </c>
      <c r="H207" s="107" t="s">
        <v>11</v>
      </c>
      <c r="I207" s="489">
        <v>6</v>
      </c>
      <c r="J207" s="492"/>
      <c r="K207" s="518">
        <f t="shared" si="6"/>
        <v>0</v>
      </c>
    </row>
    <row r="208" spans="1:11" ht="16.149999999999999" customHeight="1" thickBot="1" x14ac:dyDescent="0.3">
      <c r="A208" s="332"/>
      <c r="B208" s="232" t="s">
        <v>17</v>
      </c>
      <c r="C208" s="233" t="s">
        <v>385</v>
      </c>
      <c r="D208" s="233"/>
      <c r="E208" s="235" t="s">
        <v>386</v>
      </c>
      <c r="F208" s="236" t="s">
        <v>10</v>
      </c>
      <c r="G208" s="237">
        <v>3000</v>
      </c>
      <c r="H208" s="238" t="s">
        <v>11</v>
      </c>
      <c r="I208" s="515">
        <v>6</v>
      </c>
      <c r="J208" s="512"/>
      <c r="K208" s="517">
        <f t="shared" si="6"/>
        <v>0</v>
      </c>
    </row>
    <row r="209" spans="1:11" ht="16.149999999999999" customHeight="1" thickBot="1" x14ac:dyDescent="0.3">
      <c r="A209" s="332"/>
      <c r="B209" s="335" t="s">
        <v>377</v>
      </c>
      <c r="C209" s="336"/>
      <c r="D209" s="336"/>
      <c r="E209" s="336"/>
      <c r="F209" s="336"/>
      <c r="G209" s="336"/>
      <c r="H209" s="336"/>
      <c r="I209" s="336"/>
      <c r="J209" s="499">
        <f>SUM(K201:K208)</f>
        <v>0</v>
      </c>
      <c r="K209" s="500"/>
    </row>
    <row r="210" spans="1:11" ht="16.149999999999999" customHeight="1" thickBot="1" x14ac:dyDescent="0.3">
      <c r="A210" s="332"/>
      <c r="B210" s="338" t="s">
        <v>378</v>
      </c>
      <c r="C210" s="339"/>
      <c r="D210" s="339"/>
      <c r="E210" s="339"/>
      <c r="F210" s="339"/>
      <c r="G210" s="339"/>
      <c r="H210" s="339"/>
      <c r="I210" s="339"/>
      <c r="J210" s="504">
        <f>J209*0.23</f>
        <v>0</v>
      </c>
      <c r="K210" s="505"/>
    </row>
    <row r="211" spans="1:11" ht="16.5" thickBot="1" x14ac:dyDescent="0.3">
      <c r="A211" s="332"/>
      <c r="B211" s="341" t="s">
        <v>379</v>
      </c>
      <c r="C211" s="342"/>
      <c r="D211" s="342"/>
      <c r="E211" s="342"/>
      <c r="F211" s="342"/>
      <c r="G211" s="342"/>
      <c r="H211" s="342"/>
      <c r="I211" s="342"/>
      <c r="J211" s="509">
        <f>J209+J210</f>
        <v>0</v>
      </c>
      <c r="K211" s="510"/>
    </row>
    <row r="212" spans="1:11" x14ac:dyDescent="0.25">
      <c r="A212" s="436" t="s">
        <v>164</v>
      </c>
      <c r="B212" s="391" t="s">
        <v>8</v>
      </c>
      <c r="C212" s="429" t="s">
        <v>165</v>
      </c>
      <c r="D212" s="430"/>
      <c r="E212" s="52" t="s">
        <v>166</v>
      </c>
      <c r="F212" s="53" t="s">
        <v>24</v>
      </c>
      <c r="G212" s="54" t="s">
        <v>531</v>
      </c>
      <c r="H212" s="55" t="s">
        <v>11</v>
      </c>
      <c r="I212" s="516">
        <v>6</v>
      </c>
      <c r="J212" s="518"/>
      <c r="K212" s="511">
        <f>I212*J212</f>
        <v>0</v>
      </c>
    </row>
    <row r="213" spans="1:11" x14ac:dyDescent="0.25">
      <c r="A213" s="437"/>
      <c r="B213" s="369"/>
      <c r="C213" s="406"/>
      <c r="D213" s="431"/>
      <c r="E213" s="56" t="s">
        <v>167</v>
      </c>
      <c r="F213" s="57" t="s">
        <v>26</v>
      </c>
      <c r="G213" s="58" t="s">
        <v>531</v>
      </c>
      <c r="H213" s="59" t="s">
        <v>11</v>
      </c>
      <c r="I213" s="519">
        <v>4</v>
      </c>
      <c r="J213" s="493"/>
      <c r="K213" s="511">
        <f t="shared" ref="K213:K216" si="7">I213*J213</f>
        <v>0</v>
      </c>
    </row>
    <row r="214" spans="1:11" x14ac:dyDescent="0.25">
      <c r="A214" s="437"/>
      <c r="B214" s="369"/>
      <c r="C214" s="406"/>
      <c r="D214" s="431"/>
      <c r="E214" s="156" t="s">
        <v>294</v>
      </c>
      <c r="F214" s="156" t="s">
        <v>295</v>
      </c>
      <c r="G214" s="158" t="s">
        <v>531</v>
      </c>
      <c r="H214" s="142" t="s">
        <v>11</v>
      </c>
      <c r="I214" s="490">
        <v>4</v>
      </c>
      <c r="J214" s="492"/>
      <c r="K214" s="511">
        <f t="shared" si="7"/>
        <v>0</v>
      </c>
    </row>
    <row r="215" spans="1:11" ht="15" customHeight="1" x14ac:dyDescent="0.25">
      <c r="A215" s="437"/>
      <c r="B215" s="369"/>
      <c r="C215" s="407"/>
      <c r="D215" s="432"/>
      <c r="E215" s="157" t="s">
        <v>296</v>
      </c>
      <c r="F215" s="157" t="s">
        <v>10</v>
      </c>
      <c r="G215" s="158" t="s">
        <v>531</v>
      </c>
      <c r="H215" s="143" t="s">
        <v>11</v>
      </c>
      <c r="I215" s="490">
        <v>6</v>
      </c>
      <c r="J215" s="492"/>
      <c r="K215" s="511">
        <f t="shared" si="7"/>
        <v>0</v>
      </c>
    </row>
    <row r="216" spans="1:11" ht="15" customHeight="1" thickBot="1" x14ac:dyDescent="0.3">
      <c r="A216" s="437"/>
      <c r="B216" s="190" t="s">
        <v>42</v>
      </c>
      <c r="C216" s="125" t="s">
        <v>322</v>
      </c>
      <c r="D216" s="101"/>
      <c r="E216" s="125" t="s">
        <v>323</v>
      </c>
      <c r="F216" s="180" t="s">
        <v>10</v>
      </c>
      <c r="G216" s="151" t="s">
        <v>532</v>
      </c>
      <c r="H216" s="179" t="s">
        <v>11</v>
      </c>
      <c r="I216" s="515">
        <v>3</v>
      </c>
      <c r="J216" s="517"/>
      <c r="K216" s="512">
        <f t="shared" si="7"/>
        <v>0</v>
      </c>
    </row>
    <row r="217" spans="1:11" ht="15.75" thickBot="1" x14ac:dyDescent="0.3">
      <c r="A217" s="437"/>
      <c r="B217" s="476" t="s">
        <v>377</v>
      </c>
      <c r="C217" s="477"/>
      <c r="D217" s="477"/>
      <c r="E217" s="477"/>
      <c r="F217" s="477"/>
      <c r="G217" s="477"/>
      <c r="H217" s="477"/>
      <c r="I217" s="477"/>
      <c r="J217" s="499">
        <f>SUM(K212:K216)</f>
        <v>0</v>
      </c>
      <c r="K217" s="500"/>
    </row>
    <row r="218" spans="1:11" ht="15.75" thickBot="1" x14ac:dyDescent="0.3">
      <c r="A218" s="437"/>
      <c r="B218" s="476" t="s">
        <v>378</v>
      </c>
      <c r="C218" s="477"/>
      <c r="D218" s="477"/>
      <c r="E218" s="477"/>
      <c r="F218" s="477"/>
      <c r="G218" s="477"/>
      <c r="H218" s="477"/>
      <c r="I218" s="477"/>
      <c r="J218" s="504">
        <f>J217*0.23</f>
        <v>0</v>
      </c>
      <c r="K218" s="505"/>
    </row>
    <row r="219" spans="1:11" ht="15" customHeight="1" thickBot="1" x14ac:dyDescent="0.3">
      <c r="A219" s="438"/>
      <c r="B219" s="341" t="s">
        <v>324</v>
      </c>
      <c r="C219" s="342"/>
      <c r="D219" s="342"/>
      <c r="E219" s="342"/>
      <c r="F219" s="342"/>
      <c r="G219" s="342"/>
      <c r="H219" s="342"/>
      <c r="I219" s="342"/>
      <c r="J219" s="521">
        <f>J217+J218</f>
        <v>0</v>
      </c>
      <c r="K219" s="522"/>
    </row>
    <row r="220" spans="1:11" ht="15.75" thickBot="1" x14ac:dyDescent="0.3">
      <c r="A220" s="433" t="s">
        <v>168</v>
      </c>
      <c r="B220" s="44" t="s">
        <v>8</v>
      </c>
      <c r="C220" s="48" t="s">
        <v>169</v>
      </c>
      <c r="D220" s="48"/>
      <c r="E220" s="112" t="s">
        <v>363</v>
      </c>
      <c r="F220" s="115" t="s">
        <v>170</v>
      </c>
      <c r="G220" s="113">
        <v>3000</v>
      </c>
      <c r="H220" s="18" t="s">
        <v>11</v>
      </c>
      <c r="I220" s="520">
        <v>2</v>
      </c>
      <c r="J220" s="229"/>
      <c r="K220" s="229">
        <f>I220*J220</f>
        <v>0</v>
      </c>
    </row>
    <row r="221" spans="1:11" ht="15.75" thickBot="1" x14ac:dyDescent="0.3">
      <c r="A221" s="433"/>
      <c r="B221" s="45" t="s">
        <v>42</v>
      </c>
      <c r="C221" s="200" t="s">
        <v>364</v>
      </c>
      <c r="D221" s="197"/>
      <c r="E221" s="137" t="s">
        <v>365</v>
      </c>
      <c r="F221" s="147" t="s">
        <v>10</v>
      </c>
      <c r="G221" s="137">
        <v>3000</v>
      </c>
      <c r="H221" s="188" t="s">
        <v>11</v>
      </c>
      <c r="I221" s="489">
        <v>4</v>
      </c>
      <c r="J221" s="226"/>
      <c r="K221" s="226">
        <f>I221*J221</f>
        <v>0</v>
      </c>
    </row>
    <row r="222" spans="1:11" ht="15.75" thickBot="1" x14ac:dyDescent="0.3">
      <c r="A222" s="433"/>
      <c r="B222" s="335" t="s">
        <v>377</v>
      </c>
      <c r="C222" s="336"/>
      <c r="D222" s="336"/>
      <c r="E222" s="336"/>
      <c r="F222" s="336"/>
      <c r="G222" s="336"/>
      <c r="H222" s="336"/>
      <c r="I222" s="336"/>
      <c r="J222" s="499">
        <f>SUM(K220:K221)</f>
        <v>0</v>
      </c>
      <c r="K222" s="500"/>
    </row>
    <row r="223" spans="1:11" ht="15.75" thickBot="1" x14ac:dyDescent="0.3">
      <c r="A223" s="433"/>
      <c r="B223" s="474" t="s">
        <v>378</v>
      </c>
      <c r="C223" s="475"/>
      <c r="D223" s="475"/>
      <c r="E223" s="475"/>
      <c r="F223" s="475"/>
      <c r="G223" s="475"/>
      <c r="H223" s="475"/>
      <c r="I223" s="475"/>
      <c r="J223" s="504">
        <f>J222*0.23</f>
        <v>0</v>
      </c>
      <c r="K223" s="505"/>
    </row>
    <row r="224" spans="1:11" ht="16.5" thickBot="1" x14ac:dyDescent="0.3">
      <c r="A224" s="433"/>
      <c r="B224" s="341" t="s">
        <v>379</v>
      </c>
      <c r="C224" s="342"/>
      <c r="D224" s="342"/>
      <c r="E224" s="342"/>
      <c r="F224" s="342"/>
      <c r="G224" s="342"/>
      <c r="H224" s="342"/>
      <c r="I224" s="342"/>
      <c r="J224" s="509">
        <f>J222+J223</f>
        <v>0</v>
      </c>
      <c r="K224" s="510"/>
    </row>
    <row r="225" spans="1:11" ht="15.75" thickBot="1" x14ac:dyDescent="0.3">
      <c r="A225" s="426" t="s">
        <v>171</v>
      </c>
      <c r="B225" s="479" t="s">
        <v>8</v>
      </c>
      <c r="C225" s="480" t="s">
        <v>172</v>
      </c>
      <c r="D225" s="482"/>
      <c r="E225" s="22" t="s">
        <v>173</v>
      </c>
      <c r="F225" s="63" t="s">
        <v>174</v>
      </c>
      <c r="G225" s="54">
        <v>6800</v>
      </c>
      <c r="H225" s="64" t="s">
        <v>11</v>
      </c>
      <c r="I225" s="32">
        <v>2</v>
      </c>
      <c r="J225" s="221"/>
      <c r="K225" s="229">
        <f>I225*J225</f>
        <v>0</v>
      </c>
    </row>
    <row r="226" spans="1:11" x14ac:dyDescent="0.25">
      <c r="A226" s="427"/>
      <c r="B226" s="479"/>
      <c r="C226" s="365"/>
      <c r="D226" s="440"/>
      <c r="E226" s="15" t="s">
        <v>175</v>
      </c>
      <c r="F226" s="65" t="s">
        <v>10</v>
      </c>
      <c r="G226" s="66">
        <v>2300</v>
      </c>
      <c r="H226" s="67" t="s">
        <v>11</v>
      </c>
      <c r="I226" s="19">
        <v>2</v>
      </c>
      <c r="J226" s="222"/>
      <c r="K226" s="229">
        <f t="shared" ref="K226:K245" si="8">I226*J226</f>
        <v>0</v>
      </c>
    </row>
    <row r="227" spans="1:11" x14ac:dyDescent="0.25">
      <c r="A227" s="427"/>
      <c r="B227" s="44" t="s">
        <v>42</v>
      </c>
      <c r="C227" s="35" t="s">
        <v>176</v>
      </c>
      <c r="D227" s="14"/>
      <c r="E227" s="15" t="s">
        <v>177</v>
      </c>
      <c r="F227" s="65" t="s">
        <v>10</v>
      </c>
      <c r="G227" s="66">
        <v>2500</v>
      </c>
      <c r="H227" s="67" t="s">
        <v>11</v>
      </c>
      <c r="I227" s="19">
        <v>1</v>
      </c>
      <c r="J227" s="222"/>
      <c r="K227" s="229">
        <f t="shared" si="8"/>
        <v>0</v>
      </c>
    </row>
    <row r="228" spans="1:11" x14ac:dyDescent="0.25">
      <c r="A228" s="427"/>
      <c r="B228" s="348" t="s">
        <v>12</v>
      </c>
      <c r="C228" s="481" t="s">
        <v>178</v>
      </c>
      <c r="D228" s="441"/>
      <c r="E228" s="15" t="s">
        <v>179</v>
      </c>
      <c r="F228" s="65" t="s">
        <v>10</v>
      </c>
      <c r="G228" s="66">
        <v>360</v>
      </c>
      <c r="H228" s="67" t="s">
        <v>11</v>
      </c>
      <c r="I228" s="19">
        <v>3</v>
      </c>
      <c r="J228" s="222"/>
      <c r="K228" s="229">
        <f t="shared" si="8"/>
        <v>0</v>
      </c>
    </row>
    <row r="229" spans="1:11" x14ac:dyDescent="0.25">
      <c r="A229" s="427"/>
      <c r="B229" s="359"/>
      <c r="C229" s="481"/>
      <c r="D229" s="440"/>
      <c r="E229" s="15" t="s">
        <v>180</v>
      </c>
      <c r="F229" s="65" t="s">
        <v>181</v>
      </c>
      <c r="G229" s="66">
        <v>200</v>
      </c>
      <c r="H229" s="67" t="s">
        <v>11</v>
      </c>
      <c r="I229" s="19">
        <v>2</v>
      </c>
      <c r="J229" s="222"/>
      <c r="K229" s="229">
        <f t="shared" si="8"/>
        <v>0</v>
      </c>
    </row>
    <row r="230" spans="1:11" x14ac:dyDescent="0.25">
      <c r="A230" s="427"/>
      <c r="B230" s="45" t="s">
        <v>14</v>
      </c>
      <c r="C230" s="177" t="s">
        <v>182</v>
      </c>
      <c r="D230" s="215"/>
      <c r="E230" s="15" t="s">
        <v>183</v>
      </c>
      <c r="F230" s="65" t="s">
        <v>10</v>
      </c>
      <c r="G230" s="66">
        <v>14600</v>
      </c>
      <c r="H230" s="67" t="s">
        <v>11</v>
      </c>
      <c r="I230" s="19">
        <v>4</v>
      </c>
      <c r="J230" s="222"/>
      <c r="K230" s="229">
        <f t="shared" si="8"/>
        <v>0</v>
      </c>
    </row>
    <row r="231" spans="1:11" x14ac:dyDescent="0.25">
      <c r="A231" s="427"/>
      <c r="B231" s="45" t="s">
        <v>17</v>
      </c>
      <c r="C231" s="177" t="s">
        <v>388</v>
      </c>
      <c r="D231" s="215"/>
      <c r="E231" s="15" t="s">
        <v>390</v>
      </c>
      <c r="F231" s="65" t="s">
        <v>10</v>
      </c>
      <c r="G231" s="66">
        <v>2000</v>
      </c>
      <c r="H231" s="67" t="s">
        <v>11</v>
      </c>
      <c r="I231" s="19">
        <v>1</v>
      </c>
      <c r="J231" s="494"/>
      <c r="K231" s="229">
        <f t="shared" si="8"/>
        <v>0</v>
      </c>
    </row>
    <row r="232" spans="1:11" x14ac:dyDescent="0.25">
      <c r="A232" s="427"/>
      <c r="B232" s="45" t="s">
        <v>20</v>
      </c>
      <c r="C232" s="177" t="s">
        <v>389</v>
      </c>
      <c r="D232" s="215"/>
      <c r="E232" s="15" t="s">
        <v>391</v>
      </c>
      <c r="F232" s="65" t="s">
        <v>10</v>
      </c>
      <c r="G232" s="66">
        <v>2300</v>
      </c>
      <c r="H232" s="67" t="s">
        <v>11</v>
      </c>
      <c r="I232" s="159">
        <v>1</v>
      </c>
      <c r="J232" s="492"/>
      <c r="K232" s="229">
        <f t="shared" si="8"/>
        <v>0</v>
      </c>
    </row>
    <row r="233" spans="1:11" x14ac:dyDescent="0.25">
      <c r="A233" s="427"/>
      <c r="B233" s="45" t="s">
        <v>23</v>
      </c>
      <c r="C233" s="177" t="s">
        <v>184</v>
      </c>
      <c r="D233" s="215"/>
      <c r="E233" s="15" t="s">
        <v>185</v>
      </c>
      <c r="F233" s="65" t="s">
        <v>10</v>
      </c>
      <c r="G233" s="66">
        <v>22000</v>
      </c>
      <c r="H233" s="67" t="s">
        <v>11</v>
      </c>
      <c r="I233" s="159">
        <v>4</v>
      </c>
      <c r="J233" s="492"/>
      <c r="K233" s="229">
        <f t="shared" si="8"/>
        <v>0</v>
      </c>
    </row>
    <row r="234" spans="1:11" x14ac:dyDescent="0.25">
      <c r="A234" s="427"/>
      <c r="B234" s="45" t="s">
        <v>25</v>
      </c>
      <c r="C234" s="177" t="s">
        <v>186</v>
      </c>
      <c r="D234" s="215"/>
      <c r="E234" s="15" t="s">
        <v>187</v>
      </c>
      <c r="F234" s="65" t="s">
        <v>10</v>
      </c>
      <c r="G234" s="66">
        <v>1700</v>
      </c>
      <c r="H234" s="67" t="s">
        <v>11</v>
      </c>
      <c r="I234" s="159">
        <v>8</v>
      </c>
      <c r="J234" s="492"/>
      <c r="K234" s="229">
        <f t="shared" si="8"/>
        <v>0</v>
      </c>
    </row>
    <row r="235" spans="1:11" x14ac:dyDescent="0.25">
      <c r="A235" s="427"/>
      <c r="B235" s="348" t="s">
        <v>27</v>
      </c>
      <c r="C235" s="363" t="s">
        <v>188</v>
      </c>
      <c r="D235" s="366"/>
      <c r="E235" s="23" t="s">
        <v>189</v>
      </c>
      <c r="F235" s="65" t="s">
        <v>10</v>
      </c>
      <c r="G235" s="69">
        <v>2000</v>
      </c>
      <c r="H235" s="67" t="s">
        <v>11</v>
      </c>
      <c r="I235" s="160">
        <v>6</v>
      </c>
      <c r="J235" s="492"/>
      <c r="K235" s="229">
        <f t="shared" si="8"/>
        <v>0</v>
      </c>
    </row>
    <row r="236" spans="1:11" x14ac:dyDescent="0.25">
      <c r="A236" s="427"/>
      <c r="B236" s="359"/>
      <c r="C236" s="365"/>
      <c r="D236" s="368"/>
      <c r="E236" s="23" t="s">
        <v>288</v>
      </c>
      <c r="F236" s="62" t="s">
        <v>10</v>
      </c>
      <c r="G236" s="69">
        <v>12000</v>
      </c>
      <c r="H236" s="155" t="s">
        <v>11</v>
      </c>
      <c r="I236" s="160">
        <v>2</v>
      </c>
      <c r="J236" s="492"/>
      <c r="K236" s="229">
        <f t="shared" si="8"/>
        <v>0</v>
      </c>
    </row>
    <row r="237" spans="1:11" x14ac:dyDescent="0.25">
      <c r="A237" s="427"/>
      <c r="B237" s="13" t="s">
        <v>29</v>
      </c>
      <c r="C237" s="108" t="s">
        <v>190</v>
      </c>
      <c r="D237" s="70"/>
      <c r="E237" s="15" t="s">
        <v>191</v>
      </c>
      <c r="F237" s="62" t="s">
        <v>10</v>
      </c>
      <c r="G237" s="24">
        <v>43900</v>
      </c>
      <c r="H237" s="67" t="s">
        <v>11</v>
      </c>
      <c r="I237" s="160">
        <v>4</v>
      </c>
      <c r="J237" s="492"/>
      <c r="K237" s="229">
        <f t="shared" si="8"/>
        <v>0</v>
      </c>
    </row>
    <row r="238" spans="1:11" x14ac:dyDescent="0.25">
      <c r="A238" s="427"/>
      <c r="B238" s="348" t="s">
        <v>30</v>
      </c>
      <c r="C238" s="363" t="s">
        <v>392</v>
      </c>
      <c r="D238" s="366"/>
      <c r="E238" s="15" t="s">
        <v>393</v>
      </c>
      <c r="F238" s="62" t="s">
        <v>10</v>
      </c>
      <c r="G238" s="154">
        <v>12500</v>
      </c>
      <c r="H238" s="67" t="s">
        <v>11</v>
      </c>
      <c r="I238" s="160">
        <v>1</v>
      </c>
      <c r="J238" s="492"/>
      <c r="K238" s="229">
        <f t="shared" si="8"/>
        <v>0</v>
      </c>
    </row>
    <row r="239" spans="1:11" ht="16.5" customHeight="1" x14ac:dyDescent="0.25">
      <c r="A239" s="427"/>
      <c r="B239" s="369"/>
      <c r="C239" s="364"/>
      <c r="D239" s="367"/>
      <c r="E239" s="15" t="s">
        <v>394</v>
      </c>
      <c r="F239" s="62" t="s">
        <v>181</v>
      </c>
      <c r="G239" s="154">
        <v>9500</v>
      </c>
      <c r="H239" s="67" t="s">
        <v>11</v>
      </c>
      <c r="I239" s="160">
        <v>1</v>
      </c>
      <c r="J239" s="492"/>
      <c r="K239" s="229">
        <f t="shared" si="8"/>
        <v>0</v>
      </c>
    </row>
    <row r="240" spans="1:11" x14ac:dyDescent="0.25">
      <c r="A240" s="427"/>
      <c r="B240" s="369"/>
      <c r="C240" s="364"/>
      <c r="D240" s="367"/>
      <c r="E240" s="15" t="s">
        <v>395</v>
      </c>
      <c r="F240" s="62" t="s">
        <v>397</v>
      </c>
      <c r="G240" s="154">
        <v>9500</v>
      </c>
      <c r="H240" s="67" t="s">
        <v>11</v>
      </c>
      <c r="I240" s="160">
        <v>1</v>
      </c>
      <c r="J240" s="493"/>
      <c r="K240" s="229">
        <f t="shared" si="8"/>
        <v>0</v>
      </c>
    </row>
    <row r="241" spans="1:11" x14ac:dyDescent="0.25">
      <c r="A241" s="427"/>
      <c r="B241" s="359"/>
      <c r="C241" s="365"/>
      <c r="D241" s="368"/>
      <c r="E241" s="15" t="s">
        <v>396</v>
      </c>
      <c r="F241" s="62" t="s">
        <v>397</v>
      </c>
      <c r="G241" s="154">
        <v>9500</v>
      </c>
      <c r="H241" s="67" t="s">
        <v>11</v>
      </c>
      <c r="I241" s="159">
        <v>1</v>
      </c>
      <c r="J241" s="493"/>
      <c r="K241" s="229">
        <f t="shared" si="8"/>
        <v>0</v>
      </c>
    </row>
    <row r="242" spans="1:11" x14ac:dyDescent="0.25">
      <c r="A242" s="427"/>
      <c r="B242" s="348" t="s">
        <v>31</v>
      </c>
      <c r="C242" s="363" t="s">
        <v>289</v>
      </c>
      <c r="D242" s="366"/>
      <c r="E242" s="15" t="s">
        <v>290</v>
      </c>
      <c r="F242" s="62" t="s">
        <v>181</v>
      </c>
      <c r="G242" s="154">
        <v>2350</v>
      </c>
      <c r="H242" s="155" t="s">
        <v>11</v>
      </c>
      <c r="I242" s="107">
        <v>2</v>
      </c>
      <c r="J242" s="493"/>
      <c r="K242" s="229">
        <f t="shared" si="8"/>
        <v>0</v>
      </c>
    </row>
    <row r="243" spans="1:11" x14ac:dyDescent="0.25">
      <c r="A243" s="427"/>
      <c r="B243" s="369"/>
      <c r="C243" s="364"/>
      <c r="D243" s="367"/>
      <c r="E243" s="15" t="s">
        <v>291</v>
      </c>
      <c r="F243" s="62" t="s">
        <v>181</v>
      </c>
      <c r="G243" s="154">
        <v>2350</v>
      </c>
      <c r="H243" s="155" t="s">
        <v>11</v>
      </c>
      <c r="I243" s="107">
        <v>2</v>
      </c>
      <c r="J243" s="492"/>
      <c r="K243" s="229">
        <f t="shared" si="8"/>
        <v>0</v>
      </c>
    </row>
    <row r="244" spans="1:11" ht="15.75" customHeight="1" x14ac:dyDescent="0.25">
      <c r="A244" s="427"/>
      <c r="B244" s="369"/>
      <c r="C244" s="364"/>
      <c r="D244" s="367"/>
      <c r="E244" s="15" t="s">
        <v>292</v>
      </c>
      <c r="F244" s="62" t="s">
        <v>181</v>
      </c>
      <c r="G244" s="154">
        <v>2350</v>
      </c>
      <c r="H244" s="155" t="s">
        <v>11</v>
      </c>
      <c r="I244" s="107">
        <v>2</v>
      </c>
      <c r="J244" s="492"/>
      <c r="K244" s="229">
        <f t="shared" si="8"/>
        <v>0</v>
      </c>
    </row>
    <row r="245" spans="1:11" ht="15.75" thickBot="1" x14ac:dyDescent="0.3">
      <c r="A245" s="427"/>
      <c r="B245" s="369"/>
      <c r="C245" s="364"/>
      <c r="D245" s="367"/>
      <c r="E245" s="23" t="s">
        <v>293</v>
      </c>
      <c r="F245" s="62" t="s">
        <v>10</v>
      </c>
      <c r="G245" s="154">
        <v>3130</v>
      </c>
      <c r="H245" s="216" t="s">
        <v>11</v>
      </c>
      <c r="I245" s="107">
        <v>2</v>
      </c>
      <c r="J245" s="517"/>
      <c r="K245" s="226">
        <f t="shared" si="8"/>
        <v>0</v>
      </c>
    </row>
    <row r="246" spans="1:11" x14ac:dyDescent="0.25">
      <c r="A246" s="427"/>
      <c r="B246" s="335" t="s">
        <v>377</v>
      </c>
      <c r="C246" s="336"/>
      <c r="D246" s="336"/>
      <c r="E246" s="336"/>
      <c r="F246" s="336"/>
      <c r="G246" s="336"/>
      <c r="H246" s="336"/>
      <c r="I246" s="336"/>
      <c r="J246" s="499">
        <f>SUM(K225:K245)</f>
        <v>0</v>
      </c>
      <c r="K246" s="500"/>
    </row>
    <row r="247" spans="1:11" ht="15.75" thickBot="1" x14ac:dyDescent="0.3">
      <c r="A247" s="427"/>
      <c r="B247" s="338" t="s">
        <v>378</v>
      </c>
      <c r="C247" s="339"/>
      <c r="D247" s="339"/>
      <c r="E247" s="339"/>
      <c r="F247" s="339"/>
      <c r="G247" s="339"/>
      <c r="H247" s="339"/>
      <c r="I247" s="339"/>
      <c r="J247" s="504">
        <f>J246*0.23</f>
        <v>0</v>
      </c>
      <c r="K247" s="505"/>
    </row>
    <row r="248" spans="1:11" ht="16.5" thickBot="1" x14ac:dyDescent="0.3">
      <c r="A248" s="428"/>
      <c r="B248" s="341" t="s">
        <v>379</v>
      </c>
      <c r="C248" s="342"/>
      <c r="D248" s="342"/>
      <c r="E248" s="342"/>
      <c r="F248" s="342"/>
      <c r="G248" s="342"/>
      <c r="H248" s="342"/>
      <c r="I248" s="342"/>
      <c r="J248" s="509">
        <f>J246+J247</f>
        <v>0</v>
      </c>
      <c r="K248" s="510"/>
    </row>
    <row r="249" spans="1:11" x14ac:dyDescent="0.25">
      <c r="A249" s="426" t="s">
        <v>266</v>
      </c>
      <c r="B249" s="13" t="s">
        <v>8</v>
      </c>
      <c r="C249" s="130" t="s">
        <v>267</v>
      </c>
      <c r="D249" s="130"/>
      <c r="E249" s="131" t="s">
        <v>268</v>
      </c>
      <c r="F249" s="132" t="s">
        <v>10</v>
      </c>
      <c r="G249" s="133">
        <v>23000</v>
      </c>
      <c r="H249" s="138" t="s">
        <v>11</v>
      </c>
      <c r="I249" s="523">
        <v>7</v>
      </c>
      <c r="J249" s="229"/>
      <c r="K249" s="229">
        <f>I249*J249</f>
        <v>0</v>
      </c>
    </row>
    <row r="250" spans="1:11" ht="15.75" thickBot="1" x14ac:dyDescent="0.3">
      <c r="A250" s="427"/>
      <c r="B250" s="45" t="s">
        <v>42</v>
      </c>
      <c r="C250" s="134" t="s">
        <v>269</v>
      </c>
      <c r="D250" s="134"/>
      <c r="E250" s="135" t="s">
        <v>270</v>
      </c>
      <c r="F250" s="136" t="s">
        <v>10</v>
      </c>
      <c r="G250" s="137">
        <v>1500</v>
      </c>
      <c r="H250" s="139" t="s">
        <v>11</v>
      </c>
      <c r="I250" s="181">
        <v>6</v>
      </c>
      <c r="J250" s="234"/>
      <c r="K250" s="226">
        <f>I250*J250</f>
        <v>0</v>
      </c>
    </row>
    <row r="251" spans="1:11" x14ac:dyDescent="0.25">
      <c r="A251" s="427"/>
      <c r="B251" s="335" t="s">
        <v>377</v>
      </c>
      <c r="C251" s="336"/>
      <c r="D251" s="336"/>
      <c r="E251" s="336"/>
      <c r="F251" s="336"/>
      <c r="G251" s="336"/>
      <c r="H251" s="336"/>
      <c r="I251" s="463"/>
      <c r="J251" s="499">
        <f>SUM(K249:K250)</f>
        <v>0</v>
      </c>
      <c r="K251" s="500"/>
    </row>
    <row r="252" spans="1:11" ht="15.75" thickBot="1" x14ac:dyDescent="0.3">
      <c r="A252" s="427"/>
      <c r="B252" s="338" t="s">
        <v>378</v>
      </c>
      <c r="C252" s="339"/>
      <c r="D252" s="339"/>
      <c r="E252" s="339"/>
      <c r="F252" s="339"/>
      <c r="G252" s="339"/>
      <c r="H252" s="339"/>
      <c r="I252" s="464"/>
      <c r="J252" s="504">
        <f>J251*0.23</f>
        <v>0</v>
      </c>
      <c r="K252" s="505"/>
    </row>
    <row r="253" spans="1:11" ht="16.5" thickBot="1" x14ac:dyDescent="0.3">
      <c r="A253" s="428"/>
      <c r="B253" s="446" t="s">
        <v>379</v>
      </c>
      <c r="C253" s="447"/>
      <c r="D253" s="447"/>
      <c r="E253" s="447"/>
      <c r="F253" s="447"/>
      <c r="G253" s="447"/>
      <c r="H253" s="447"/>
      <c r="I253" s="448"/>
      <c r="J253" s="521">
        <f>J251+J252</f>
        <v>0</v>
      </c>
      <c r="K253" s="522"/>
    </row>
    <row r="254" spans="1:11" x14ac:dyDescent="0.25">
      <c r="A254" s="443" t="s">
        <v>192</v>
      </c>
      <c r="B254" s="266" t="s">
        <v>8</v>
      </c>
      <c r="C254" s="257" t="s">
        <v>193</v>
      </c>
      <c r="D254" s="12"/>
      <c r="E254" s="262" t="s">
        <v>194</v>
      </c>
      <c r="F254" s="65" t="s">
        <v>160</v>
      </c>
      <c r="G254" s="17">
        <v>40000</v>
      </c>
      <c r="H254" s="18" t="s">
        <v>11</v>
      </c>
      <c r="I254" s="302">
        <v>2</v>
      </c>
      <c r="J254" s="224"/>
      <c r="K254" s="224">
        <f>I254*J254</f>
        <v>0</v>
      </c>
    </row>
    <row r="255" spans="1:11" x14ac:dyDescent="0.25">
      <c r="A255" s="443"/>
      <c r="B255" s="267" t="s">
        <v>42</v>
      </c>
      <c r="C255" s="259" t="s">
        <v>198</v>
      </c>
      <c r="D255" s="261"/>
      <c r="E255" s="15" t="s">
        <v>48</v>
      </c>
      <c r="F255" s="65" t="s">
        <v>160</v>
      </c>
      <c r="G255" s="17">
        <v>2000</v>
      </c>
      <c r="H255" s="18" t="s">
        <v>11</v>
      </c>
      <c r="I255" s="159">
        <v>1</v>
      </c>
      <c r="J255" s="492"/>
      <c r="K255" s="225">
        <f t="shared" ref="K255:K272" si="9">I255*J255</f>
        <v>0</v>
      </c>
    </row>
    <row r="256" spans="1:11" x14ac:dyDescent="0.25">
      <c r="A256" s="443"/>
      <c r="B256" s="267" t="s">
        <v>12</v>
      </c>
      <c r="C256" s="259" t="s">
        <v>449</v>
      </c>
      <c r="D256" s="34"/>
      <c r="E256" s="23" t="s">
        <v>450</v>
      </c>
      <c r="F256" s="65" t="s">
        <v>160</v>
      </c>
      <c r="G256" s="114">
        <v>2000</v>
      </c>
      <c r="H256" s="18" t="s">
        <v>11</v>
      </c>
      <c r="I256" s="159">
        <v>1</v>
      </c>
      <c r="J256" s="492"/>
      <c r="K256" s="225">
        <f t="shared" si="9"/>
        <v>0</v>
      </c>
    </row>
    <row r="257" spans="1:11" x14ac:dyDescent="0.25">
      <c r="A257" s="443"/>
      <c r="B257" s="372" t="s">
        <v>14</v>
      </c>
      <c r="C257" s="363" t="s">
        <v>412</v>
      </c>
      <c r="D257" s="439"/>
      <c r="E257" s="23" t="s">
        <v>374</v>
      </c>
      <c r="F257" s="263" t="s">
        <v>160</v>
      </c>
      <c r="G257" s="114">
        <v>3000</v>
      </c>
      <c r="H257" s="18" t="s">
        <v>11</v>
      </c>
      <c r="I257" s="159">
        <v>1</v>
      </c>
      <c r="J257" s="492"/>
      <c r="K257" s="225">
        <f t="shared" si="9"/>
        <v>0</v>
      </c>
    </row>
    <row r="258" spans="1:11" x14ac:dyDescent="0.25">
      <c r="A258" s="443"/>
      <c r="B258" s="379"/>
      <c r="C258" s="364"/>
      <c r="D258" s="439"/>
      <c r="E258" s="23" t="s">
        <v>375</v>
      </c>
      <c r="F258" s="263" t="s">
        <v>197</v>
      </c>
      <c r="G258" s="114">
        <v>3000</v>
      </c>
      <c r="H258" s="18" t="s">
        <v>11</v>
      </c>
      <c r="I258" s="159">
        <v>1</v>
      </c>
      <c r="J258" s="492"/>
      <c r="K258" s="225">
        <f t="shared" si="9"/>
        <v>0</v>
      </c>
    </row>
    <row r="259" spans="1:11" x14ac:dyDescent="0.25">
      <c r="A259" s="443"/>
      <c r="B259" s="379"/>
      <c r="C259" s="364"/>
      <c r="D259" s="439"/>
      <c r="E259" s="23" t="s">
        <v>375</v>
      </c>
      <c r="F259" s="263" t="s">
        <v>195</v>
      </c>
      <c r="G259" s="114">
        <v>3000</v>
      </c>
      <c r="H259" s="18" t="s">
        <v>11</v>
      </c>
      <c r="I259" s="159">
        <v>1</v>
      </c>
      <c r="J259" s="492"/>
      <c r="K259" s="225">
        <f t="shared" si="9"/>
        <v>0</v>
      </c>
    </row>
    <row r="260" spans="1:11" x14ac:dyDescent="0.25">
      <c r="A260" s="443"/>
      <c r="B260" s="373"/>
      <c r="C260" s="365"/>
      <c r="D260" s="440"/>
      <c r="E260" s="23" t="s">
        <v>375</v>
      </c>
      <c r="F260" s="264" t="s">
        <v>196</v>
      </c>
      <c r="G260" s="114">
        <v>3000</v>
      </c>
      <c r="H260" s="18" t="s">
        <v>11</v>
      </c>
      <c r="I260" s="159">
        <v>1</v>
      </c>
      <c r="J260" s="492"/>
      <c r="K260" s="225">
        <f t="shared" si="9"/>
        <v>0</v>
      </c>
    </row>
    <row r="261" spans="1:11" x14ac:dyDescent="0.25">
      <c r="A261" s="443"/>
      <c r="B261" s="372" t="s">
        <v>17</v>
      </c>
      <c r="C261" s="363" t="s">
        <v>451</v>
      </c>
      <c r="D261" s="441"/>
      <c r="E261" s="23" t="s">
        <v>452</v>
      </c>
      <c r="F261" s="263" t="s">
        <v>160</v>
      </c>
      <c r="G261" s="114">
        <v>40000</v>
      </c>
      <c r="H261" s="18" t="s">
        <v>11</v>
      </c>
      <c r="I261" s="159">
        <v>1</v>
      </c>
      <c r="J261" s="492"/>
      <c r="K261" s="225">
        <f t="shared" si="9"/>
        <v>0</v>
      </c>
    </row>
    <row r="262" spans="1:11" x14ac:dyDescent="0.25">
      <c r="A262" s="443"/>
      <c r="B262" s="373"/>
      <c r="C262" s="365"/>
      <c r="D262" s="440"/>
      <c r="E262" s="23" t="s">
        <v>453</v>
      </c>
      <c r="F262" s="263" t="s">
        <v>195</v>
      </c>
      <c r="G262" s="114">
        <v>24000</v>
      </c>
      <c r="H262" s="18" t="s">
        <v>11</v>
      </c>
      <c r="I262" s="159">
        <v>1</v>
      </c>
      <c r="J262" s="492"/>
      <c r="K262" s="225">
        <f t="shared" si="9"/>
        <v>0</v>
      </c>
    </row>
    <row r="263" spans="1:11" x14ac:dyDescent="0.25">
      <c r="A263" s="443"/>
      <c r="B263" s="267" t="s">
        <v>20</v>
      </c>
      <c r="C263" s="239" t="s">
        <v>413</v>
      </c>
      <c r="D263" s="186"/>
      <c r="E263" s="23" t="s">
        <v>415</v>
      </c>
      <c r="F263" s="264" t="s">
        <v>160</v>
      </c>
      <c r="G263" s="114">
        <v>20500</v>
      </c>
      <c r="H263" s="18" t="s">
        <v>11</v>
      </c>
      <c r="I263" s="159">
        <v>3</v>
      </c>
      <c r="J263" s="492"/>
      <c r="K263" s="225">
        <f t="shared" si="9"/>
        <v>0</v>
      </c>
    </row>
    <row r="264" spans="1:11" x14ac:dyDescent="0.25">
      <c r="A264" s="443"/>
      <c r="B264" s="372" t="s">
        <v>23</v>
      </c>
      <c r="C264" s="363" t="s">
        <v>414</v>
      </c>
      <c r="D264" s="352"/>
      <c r="E264" s="23" t="s">
        <v>416</v>
      </c>
      <c r="F264" s="265" t="s">
        <v>160</v>
      </c>
      <c r="G264" s="114">
        <v>6500</v>
      </c>
      <c r="H264" s="18" t="s">
        <v>11</v>
      </c>
      <c r="I264" s="160">
        <v>1</v>
      </c>
      <c r="J264" s="492"/>
      <c r="K264" s="225">
        <f t="shared" si="9"/>
        <v>0</v>
      </c>
    </row>
    <row r="265" spans="1:11" x14ac:dyDescent="0.25">
      <c r="A265" s="443"/>
      <c r="B265" s="379"/>
      <c r="C265" s="364"/>
      <c r="D265" s="439"/>
      <c r="E265" s="23" t="s">
        <v>417</v>
      </c>
      <c r="F265" s="264" t="s">
        <v>195</v>
      </c>
      <c r="G265" s="114">
        <v>5000</v>
      </c>
      <c r="H265" s="18" t="s">
        <v>11</v>
      </c>
      <c r="I265" s="160">
        <v>1</v>
      </c>
      <c r="J265" s="492"/>
      <c r="K265" s="225">
        <f t="shared" si="9"/>
        <v>0</v>
      </c>
    </row>
    <row r="266" spans="1:11" x14ac:dyDescent="0.25">
      <c r="A266" s="443"/>
      <c r="B266" s="379"/>
      <c r="C266" s="364"/>
      <c r="D266" s="439"/>
      <c r="E266" s="23" t="s">
        <v>418</v>
      </c>
      <c r="F266" s="264" t="s">
        <v>196</v>
      </c>
      <c r="G266" s="114">
        <v>5000</v>
      </c>
      <c r="H266" s="18" t="s">
        <v>11</v>
      </c>
      <c r="I266" s="160">
        <v>1</v>
      </c>
      <c r="J266" s="492"/>
      <c r="K266" s="225">
        <f t="shared" si="9"/>
        <v>0</v>
      </c>
    </row>
    <row r="267" spans="1:11" x14ac:dyDescent="0.25">
      <c r="A267" s="443"/>
      <c r="B267" s="373"/>
      <c r="C267" s="365"/>
      <c r="D267" s="440"/>
      <c r="E267" s="23" t="s">
        <v>419</v>
      </c>
      <c r="F267" s="264" t="s">
        <v>197</v>
      </c>
      <c r="G267" s="114">
        <v>5000</v>
      </c>
      <c r="H267" s="18" t="s">
        <v>11</v>
      </c>
      <c r="I267" s="160">
        <v>1</v>
      </c>
      <c r="J267" s="493"/>
      <c r="K267" s="225">
        <f t="shared" si="9"/>
        <v>0</v>
      </c>
    </row>
    <row r="268" spans="1:11" ht="15.75" customHeight="1" x14ac:dyDescent="0.25">
      <c r="A268" s="443"/>
      <c r="B268" s="372" t="s">
        <v>25</v>
      </c>
      <c r="C268" s="363" t="s">
        <v>454</v>
      </c>
      <c r="D268" s="441"/>
      <c r="E268" s="23" t="s">
        <v>455</v>
      </c>
      <c r="F268" s="265" t="s">
        <v>160</v>
      </c>
      <c r="G268" s="114">
        <v>7500</v>
      </c>
      <c r="H268" s="18" t="s">
        <v>11</v>
      </c>
      <c r="I268" s="160">
        <v>1</v>
      </c>
      <c r="J268" s="493"/>
      <c r="K268" s="225">
        <f t="shared" si="9"/>
        <v>0</v>
      </c>
    </row>
    <row r="269" spans="1:11" x14ac:dyDescent="0.25">
      <c r="A269" s="443"/>
      <c r="B269" s="379"/>
      <c r="C269" s="364"/>
      <c r="D269" s="439"/>
      <c r="E269" s="23" t="s">
        <v>456</v>
      </c>
      <c r="F269" s="264" t="s">
        <v>195</v>
      </c>
      <c r="G269" s="114">
        <v>6000</v>
      </c>
      <c r="H269" s="18" t="s">
        <v>11</v>
      </c>
      <c r="I269" s="160">
        <v>1</v>
      </c>
      <c r="J269" s="493"/>
      <c r="K269" s="225">
        <f t="shared" si="9"/>
        <v>0</v>
      </c>
    </row>
    <row r="270" spans="1:11" x14ac:dyDescent="0.25">
      <c r="A270" s="443"/>
      <c r="B270" s="379"/>
      <c r="C270" s="364"/>
      <c r="D270" s="439"/>
      <c r="E270" s="23" t="s">
        <v>457</v>
      </c>
      <c r="F270" s="264" t="s">
        <v>196</v>
      </c>
      <c r="G270" s="114">
        <v>6000</v>
      </c>
      <c r="H270" s="18" t="s">
        <v>11</v>
      </c>
      <c r="I270" s="160">
        <v>1</v>
      </c>
      <c r="J270" s="492"/>
      <c r="K270" s="225">
        <f t="shared" si="9"/>
        <v>0</v>
      </c>
    </row>
    <row r="271" spans="1:11" x14ac:dyDescent="0.25">
      <c r="A271" s="443"/>
      <c r="B271" s="373"/>
      <c r="C271" s="365"/>
      <c r="D271" s="440"/>
      <c r="E271" s="23" t="s">
        <v>458</v>
      </c>
      <c r="F271" s="264" t="s">
        <v>197</v>
      </c>
      <c r="G271" s="114">
        <v>6000</v>
      </c>
      <c r="H271" s="18" t="s">
        <v>11</v>
      </c>
      <c r="I271" s="160">
        <v>1</v>
      </c>
      <c r="J271" s="492"/>
      <c r="K271" s="225">
        <f t="shared" si="9"/>
        <v>0</v>
      </c>
    </row>
    <row r="272" spans="1:11" ht="15.75" thickBot="1" x14ac:dyDescent="0.3">
      <c r="A272" s="443"/>
      <c r="B272" s="268" t="s">
        <v>27</v>
      </c>
      <c r="C272" s="260" t="s">
        <v>459</v>
      </c>
      <c r="D272" s="260"/>
      <c r="E272" s="15" t="s">
        <v>203</v>
      </c>
      <c r="F272" s="65" t="s">
        <v>160</v>
      </c>
      <c r="G272" s="113">
        <v>18400</v>
      </c>
      <c r="H272" s="18" t="s">
        <v>11</v>
      </c>
      <c r="I272" s="160">
        <v>1</v>
      </c>
      <c r="J272" s="512"/>
      <c r="K272" s="226">
        <f t="shared" si="9"/>
        <v>0</v>
      </c>
    </row>
    <row r="273" spans="1:11" x14ac:dyDescent="0.25">
      <c r="A273" s="443"/>
      <c r="B273" s="355" t="s">
        <v>381</v>
      </c>
      <c r="C273" s="356"/>
      <c r="D273" s="356"/>
      <c r="E273" s="356"/>
      <c r="F273" s="356"/>
      <c r="G273" s="356"/>
      <c r="H273" s="356"/>
      <c r="I273" s="356"/>
      <c r="J273" s="499">
        <f>SUM(K254:K272)</f>
        <v>0</v>
      </c>
      <c r="K273" s="500"/>
    </row>
    <row r="274" spans="1:11" ht="14.25" customHeight="1" thickBot="1" x14ac:dyDescent="0.3">
      <c r="A274" s="443"/>
      <c r="B274" s="402" t="s">
        <v>378</v>
      </c>
      <c r="C274" s="403"/>
      <c r="D274" s="403"/>
      <c r="E274" s="403"/>
      <c r="F274" s="403"/>
      <c r="G274" s="403"/>
      <c r="H274" s="403"/>
      <c r="I274" s="403"/>
      <c r="J274" s="504">
        <f>J273*0.23</f>
        <v>0</v>
      </c>
      <c r="K274" s="505"/>
    </row>
    <row r="275" spans="1:11" ht="16.5" thickBot="1" x14ac:dyDescent="0.3">
      <c r="A275" s="443"/>
      <c r="B275" s="446" t="s">
        <v>379</v>
      </c>
      <c r="C275" s="447"/>
      <c r="D275" s="447"/>
      <c r="E275" s="447"/>
      <c r="F275" s="447"/>
      <c r="G275" s="447"/>
      <c r="H275" s="447"/>
      <c r="I275" s="447"/>
      <c r="J275" s="521">
        <f>J273+J274</f>
        <v>0</v>
      </c>
      <c r="K275" s="522"/>
    </row>
    <row r="276" spans="1:11" x14ac:dyDescent="0.25">
      <c r="A276" s="333" t="s">
        <v>553</v>
      </c>
      <c r="B276" s="44" t="s">
        <v>8</v>
      </c>
      <c r="C276" s="48" t="s">
        <v>204</v>
      </c>
      <c r="D276" s="48"/>
      <c r="E276" s="71" t="s">
        <v>205</v>
      </c>
      <c r="F276" s="214" t="s">
        <v>10</v>
      </c>
      <c r="G276" s="72">
        <v>9000</v>
      </c>
      <c r="H276" s="67" t="s">
        <v>11</v>
      </c>
      <c r="I276" s="244">
        <v>3</v>
      </c>
      <c r="J276" s="221"/>
      <c r="K276" s="229">
        <f>I276*J276</f>
        <v>0</v>
      </c>
    </row>
    <row r="277" spans="1:11" x14ac:dyDescent="0.25">
      <c r="A277" s="333"/>
      <c r="B277" s="44" t="s">
        <v>42</v>
      </c>
      <c r="C277" s="68" t="s">
        <v>206</v>
      </c>
      <c r="D277" s="68"/>
      <c r="E277" s="34" t="s">
        <v>207</v>
      </c>
      <c r="F277" s="208" t="s">
        <v>10</v>
      </c>
      <c r="G277" s="74">
        <v>5000</v>
      </c>
      <c r="H277" s="18" t="s">
        <v>11</v>
      </c>
      <c r="I277" s="244">
        <v>2</v>
      </c>
      <c r="J277" s="222"/>
      <c r="K277" s="229">
        <f t="shared" ref="K277:K291" si="10">I277*J277</f>
        <v>0</v>
      </c>
    </row>
    <row r="278" spans="1:11" ht="30" x14ac:dyDescent="0.25">
      <c r="A278" s="333"/>
      <c r="B278" s="44" t="s">
        <v>12</v>
      </c>
      <c r="C278" s="68" t="s">
        <v>208</v>
      </c>
      <c r="D278" s="68"/>
      <c r="E278" s="73" t="s">
        <v>209</v>
      </c>
      <c r="F278" s="209" t="s">
        <v>210</v>
      </c>
      <c r="G278" s="74">
        <v>7000</v>
      </c>
      <c r="H278" s="18" t="s">
        <v>211</v>
      </c>
      <c r="I278" s="244">
        <v>4</v>
      </c>
      <c r="J278" s="222"/>
      <c r="K278" s="229">
        <f t="shared" si="10"/>
        <v>0</v>
      </c>
    </row>
    <row r="279" spans="1:11" x14ac:dyDescent="0.25">
      <c r="A279" s="333"/>
      <c r="B279" s="44" t="s">
        <v>14</v>
      </c>
      <c r="C279" s="68" t="s">
        <v>212</v>
      </c>
      <c r="D279" s="93"/>
      <c r="E279" s="207" t="s">
        <v>213</v>
      </c>
      <c r="F279" s="208" t="s">
        <v>10</v>
      </c>
      <c r="G279" s="75" t="s">
        <v>533</v>
      </c>
      <c r="H279" s="18" t="s">
        <v>11</v>
      </c>
      <c r="I279" s="244">
        <v>2</v>
      </c>
      <c r="J279" s="222"/>
      <c r="K279" s="229">
        <f t="shared" si="10"/>
        <v>0</v>
      </c>
    </row>
    <row r="280" spans="1:11" x14ac:dyDescent="0.25">
      <c r="A280" s="333"/>
      <c r="B280" s="44" t="s">
        <v>17</v>
      </c>
      <c r="C280" s="68" t="s">
        <v>118</v>
      </c>
      <c r="D280" s="68"/>
      <c r="E280" s="186" t="s">
        <v>214</v>
      </c>
      <c r="F280" s="208" t="s">
        <v>10</v>
      </c>
      <c r="G280" s="76" t="s">
        <v>534</v>
      </c>
      <c r="H280" s="18" t="s">
        <v>11</v>
      </c>
      <c r="I280" s="524">
        <v>10</v>
      </c>
      <c r="J280" s="225"/>
      <c r="K280" s="229">
        <f t="shared" si="10"/>
        <v>0</v>
      </c>
    </row>
    <row r="281" spans="1:11" x14ac:dyDescent="0.25">
      <c r="A281" s="333"/>
      <c r="B281" s="44" t="s">
        <v>20</v>
      </c>
      <c r="C281" s="68" t="s">
        <v>215</v>
      </c>
      <c r="D281" s="68"/>
      <c r="E281" s="34" t="s">
        <v>216</v>
      </c>
      <c r="F281" s="208" t="s">
        <v>10</v>
      </c>
      <c r="G281" s="75" t="s">
        <v>535</v>
      </c>
      <c r="H281" s="18" t="s">
        <v>11</v>
      </c>
      <c r="I281" s="524">
        <v>2</v>
      </c>
      <c r="J281" s="225"/>
      <c r="K281" s="229">
        <f t="shared" si="10"/>
        <v>0</v>
      </c>
    </row>
    <row r="282" spans="1:11" ht="45" x14ac:dyDescent="0.25">
      <c r="A282" s="333"/>
      <c r="B282" s="44" t="s">
        <v>23</v>
      </c>
      <c r="C282" s="68" t="s">
        <v>217</v>
      </c>
      <c r="D282" s="68"/>
      <c r="E282" s="73" t="s">
        <v>218</v>
      </c>
      <c r="F282" s="211" t="s">
        <v>219</v>
      </c>
      <c r="G282" s="72" t="s">
        <v>536</v>
      </c>
      <c r="H282" s="18" t="s">
        <v>211</v>
      </c>
      <c r="I282" s="524">
        <v>1</v>
      </c>
      <c r="J282" s="492"/>
      <c r="K282" s="229">
        <f t="shared" si="10"/>
        <v>0</v>
      </c>
    </row>
    <row r="283" spans="1:11" x14ac:dyDescent="0.25">
      <c r="A283" s="333"/>
      <c r="B283" s="44" t="s">
        <v>25</v>
      </c>
      <c r="C283" s="50" t="s">
        <v>220</v>
      </c>
      <c r="D283" s="50"/>
      <c r="E283" s="15" t="s">
        <v>221</v>
      </c>
      <c r="F283" s="210" t="s">
        <v>10</v>
      </c>
      <c r="G283" s="17">
        <v>14600</v>
      </c>
      <c r="H283" s="18" t="s">
        <v>11</v>
      </c>
      <c r="I283" s="524">
        <v>2</v>
      </c>
      <c r="J283" s="492"/>
      <c r="K283" s="229">
        <f t="shared" si="10"/>
        <v>0</v>
      </c>
    </row>
    <row r="284" spans="1:11" x14ac:dyDescent="0.25">
      <c r="A284" s="333"/>
      <c r="B284" s="44" t="s">
        <v>27</v>
      </c>
      <c r="C284" s="50" t="s">
        <v>222</v>
      </c>
      <c r="D284" s="50"/>
      <c r="E284" s="15" t="s">
        <v>223</v>
      </c>
      <c r="F284" s="210" t="s">
        <v>10</v>
      </c>
      <c r="G284" s="17">
        <v>42100</v>
      </c>
      <c r="H284" s="18" t="s">
        <v>11</v>
      </c>
      <c r="I284" s="524">
        <v>2</v>
      </c>
      <c r="J284" s="492"/>
      <c r="K284" s="229">
        <f t="shared" si="10"/>
        <v>0</v>
      </c>
    </row>
    <row r="285" spans="1:11" x14ac:dyDescent="0.25">
      <c r="A285" s="333"/>
      <c r="B285" s="44" t="s">
        <v>29</v>
      </c>
      <c r="C285" s="50" t="s">
        <v>224</v>
      </c>
      <c r="D285" s="50"/>
      <c r="E285" s="15" t="s">
        <v>225</v>
      </c>
      <c r="F285" s="210" t="s">
        <v>10</v>
      </c>
      <c r="G285" s="17">
        <v>2400</v>
      </c>
      <c r="H285" s="18" t="s">
        <v>11</v>
      </c>
      <c r="I285" s="524">
        <v>1</v>
      </c>
      <c r="J285" s="492"/>
      <c r="K285" s="229">
        <f t="shared" si="10"/>
        <v>0</v>
      </c>
    </row>
    <row r="286" spans="1:11" ht="15.75" customHeight="1" x14ac:dyDescent="0.25">
      <c r="A286" s="333"/>
      <c r="B286" s="77" t="s">
        <v>30</v>
      </c>
      <c r="C286" s="78" t="s">
        <v>226</v>
      </c>
      <c r="D286" s="78"/>
      <c r="E286" s="79" t="s">
        <v>227</v>
      </c>
      <c r="F286" s="212" t="s">
        <v>210</v>
      </c>
      <c r="G286" s="80">
        <v>3400</v>
      </c>
      <c r="H286" s="81" t="s">
        <v>211</v>
      </c>
      <c r="I286" s="524">
        <v>2</v>
      </c>
      <c r="J286" s="493"/>
      <c r="K286" s="229">
        <f t="shared" si="10"/>
        <v>0</v>
      </c>
    </row>
    <row r="287" spans="1:11" ht="45" x14ac:dyDescent="0.25">
      <c r="A287" s="333"/>
      <c r="B287" s="44" t="s">
        <v>31</v>
      </c>
      <c r="C287" s="68" t="s">
        <v>228</v>
      </c>
      <c r="D287" s="68"/>
      <c r="E287" s="34" t="s">
        <v>229</v>
      </c>
      <c r="F287" s="209" t="s">
        <v>210</v>
      </c>
      <c r="G287" s="75" t="s">
        <v>540</v>
      </c>
      <c r="H287" s="18" t="s">
        <v>211</v>
      </c>
      <c r="I287" s="524">
        <v>1</v>
      </c>
      <c r="J287" s="493"/>
      <c r="K287" s="229">
        <f t="shared" si="10"/>
        <v>0</v>
      </c>
    </row>
    <row r="288" spans="1:11" ht="45" x14ac:dyDescent="0.25">
      <c r="A288" s="333"/>
      <c r="B288" s="44" t="s">
        <v>34</v>
      </c>
      <c r="C288" s="68" t="s">
        <v>230</v>
      </c>
      <c r="D288" s="68"/>
      <c r="E288" s="34" t="s">
        <v>231</v>
      </c>
      <c r="F288" s="209" t="s">
        <v>210</v>
      </c>
      <c r="G288" s="75" t="s">
        <v>541</v>
      </c>
      <c r="H288" s="18" t="s">
        <v>211</v>
      </c>
      <c r="I288" s="525">
        <v>11</v>
      </c>
      <c r="J288" s="493"/>
      <c r="K288" s="229">
        <f t="shared" si="10"/>
        <v>0</v>
      </c>
    </row>
    <row r="289" spans="1:11" ht="30" x14ac:dyDescent="0.25">
      <c r="A289" s="333"/>
      <c r="B289" s="45" t="s">
        <v>37</v>
      </c>
      <c r="C289" s="82" t="s">
        <v>232</v>
      </c>
      <c r="D289" s="82"/>
      <c r="E289" s="83" t="s">
        <v>233</v>
      </c>
      <c r="F289" s="213" t="s">
        <v>210</v>
      </c>
      <c r="G289" s="84" t="s">
        <v>234</v>
      </c>
      <c r="H289" s="26" t="s">
        <v>211</v>
      </c>
      <c r="I289" s="526">
        <v>1</v>
      </c>
      <c r="J289" s="492"/>
      <c r="K289" s="229">
        <f t="shared" si="10"/>
        <v>0</v>
      </c>
    </row>
    <row r="290" spans="1:11" ht="30" x14ac:dyDescent="0.25">
      <c r="A290" s="333"/>
      <c r="B290" s="44" t="s">
        <v>57</v>
      </c>
      <c r="C290" s="156" t="s">
        <v>372</v>
      </c>
      <c r="D290" s="100"/>
      <c r="E290" s="148" t="s">
        <v>539</v>
      </c>
      <c r="F290" s="217" t="s">
        <v>10</v>
      </c>
      <c r="G290" s="218" t="s">
        <v>542</v>
      </c>
      <c r="H290" s="219" t="s">
        <v>11</v>
      </c>
      <c r="I290" s="527">
        <v>2</v>
      </c>
      <c r="J290" s="225"/>
      <c r="K290" s="229">
        <f t="shared" si="10"/>
        <v>0</v>
      </c>
    </row>
    <row r="291" spans="1:11" ht="30.75" thickBot="1" x14ac:dyDescent="0.3">
      <c r="A291" s="333"/>
      <c r="B291" s="44" t="s">
        <v>58</v>
      </c>
      <c r="C291" s="121" t="s">
        <v>373</v>
      </c>
      <c r="D291" s="100"/>
      <c r="E291" s="148" t="s">
        <v>539</v>
      </c>
      <c r="F291" s="217" t="s">
        <v>10</v>
      </c>
      <c r="G291" s="218" t="s">
        <v>543</v>
      </c>
      <c r="H291" s="219" t="s">
        <v>11</v>
      </c>
      <c r="I291" s="254">
        <v>4</v>
      </c>
      <c r="J291" s="234"/>
      <c r="K291" s="226">
        <f t="shared" si="10"/>
        <v>0</v>
      </c>
    </row>
    <row r="292" spans="1:11" x14ac:dyDescent="0.25">
      <c r="A292" s="333"/>
      <c r="B292" s="335" t="s">
        <v>377</v>
      </c>
      <c r="C292" s="336"/>
      <c r="D292" s="336"/>
      <c r="E292" s="336"/>
      <c r="F292" s="336"/>
      <c r="G292" s="336"/>
      <c r="H292" s="336"/>
      <c r="I292" s="463"/>
      <c r="J292" s="499">
        <f>SUM(K276:K291)</f>
        <v>0</v>
      </c>
      <c r="K292" s="500"/>
    </row>
    <row r="293" spans="1:11" ht="15.75" thickBot="1" x14ac:dyDescent="0.3">
      <c r="A293" s="333"/>
      <c r="B293" s="338" t="s">
        <v>378</v>
      </c>
      <c r="C293" s="339"/>
      <c r="D293" s="339"/>
      <c r="E293" s="339"/>
      <c r="F293" s="339"/>
      <c r="G293" s="339"/>
      <c r="H293" s="339"/>
      <c r="I293" s="464"/>
      <c r="J293" s="504">
        <f>J292*0.23</f>
        <v>0</v>
      </c>
      <c r="K293" s="505"/>
    </row>
    <row r="294" spans="1:11" ht="16.5" thickBot="1" x14ac:dyDescent="0.3">
      <c r="A294" s="333"/>
      <c r="B294" s="446" t="s">
        <v>379</v>
      </c>
      <c r="C294" s="447"/>
      <c r="D294" s="447"/>
      <c r="E294" s="447"/>
      <c r="F294" s="447"/>
      <c r="G294" s="447"/>
      <c r="H294" s="447"/>
      <c r="I294" s="448"/>
      <c r="J294" s="521">
        <f>J292+J293</f>
        <v>0</v>
      </c>
      <c r="K294" s="522"/>
    </row>
    <row r="295" spans="1:11" x14ac:dyDescent="0.25">
      <c r="A295" s="434" t="s">
        <v>235</v>
      </c>
      <c r="B295" s="33" t="s">
        <v>8</v>
      </c>
      <c r="C295" s="87" t="s">
        <v>366</v>
      </c>
      <c r="D295" s="120"/>
      <c r="E295" s="51" t="s">
        <v>367</v>
      </c>
      <c r="F295" s="25" t="s">
        <v>10</v>
      </c>
      <c r="G295" s="24">
        <v>3000</v>
      </c>
      <c r="H295" s="86" t="s">
        <v>11</v>
      </c>
      <c r="I295" s="269">
        <v>6</v>
      </c>
      <c r="J295" s="221"/>
      <c r="K295" s="224">
        <f>I295*J295</f>
        <v>0</v>
      </c>
    </row>
    <row r="296" spans="1:11" x14ac:dyDescent="0.25">
      <c r="A296" s="435"/>
      <c r="B296" s="372" t="s">
        <v>42</v>
      </c>
      <c r="C296" s="453" t="s">
        <v>238</v>
      </c>
      <c r="D296" s="454"/>
      <c r="E296" s="118" t="s">
        <v>239</v>
      </c>
      <c r="F296" s="25" t="s">
        <v>10</v>
      </c>
      <c r="G296" s="17" t="s">
        <v>537</v>
      </c>
      <c r="H296" s="86" t="s">
        <v>11</v>
      </c>
      <c r="I296" s="528">
        <v>1</v>
      </c>
      <c r="J296" s="228"/>
      <c r="K296" s="225">
        <f t="shared" ref="K296:K308" si="11">I296*J296</f>
        <v>0</v>
      </c>
    </row>
    <row r="297" spans="1:11" x14ac:dyDescent="0.25">
      <c r="A297" s="435"/>
      <c r="B297" s="372"/>
      <c r="C297" s="453"/>
      <c r="D297" s="455"/>
      <c r="E297" s="118" t="s">
        <v>240</v>
      </c>
      <c r="F297" s="85" t="s">
        <v>237</v>
      </c>
      <c r="G297" s="17" t="s">
        <v>538</v>
      </c>
      <c r="H297" s="86" t="s">
        <v>11</v>
      </c>
      <c r="I297" s="528">
        <v>1</v>
      </c>
      <c r="J297" s="492"/>
      <c r="K297" s="225">
        <f t="shared" si="11"/>
        <v>0</v>
      </c>
    </row>
    <row r="298" spans="1:11" x14ac:dyDescent="0.25">
      <c r="A298" s="435"/>
      <c r="B298" s="372"/>
      <c r="C298" s="453"/>
      <c r="D298" s="455"/>
      <c r="E298" s="118" t="s">
        <v>241</v>
      </c>
      <c r="F298" s="85" t="s">
        <v>117</v>
      </c>
      <c r="G298" s="17" t="s">
        <v>538</v>
      </c>
      <c r="H298" s="86" t="s">
        <v>11</v>
      </c>
      <c r="I298" s="528">
        <v>1</v>
      </c>
      <c r="J298" s="492"/>
      <c r="K298" s="225">
        <f t="shared" si="11"/>
        <v>0</v>
      </c>
    </row>
    <row r="299" spans="1:11" x14ac:dyDescent="0.25">
      <c r="A299" s="435"/>
      <c r="B299" s="372"/>
      <c r="C299" s="453"/>
      <c r="D299" s="456"/>
      <c r="E299" s="119" t="s">
        <v>242</v>
      </c>
      <c r="F299" s="88" t="s">
        <v>163</v>
      </c>
      <c r="G299" s="24" t="s">
        <v>538</v>
      </c>
      <c r="H299" s="89" t="s">
        <v>11</v>
      </c>
      <c r="I299" s="529">
        <v>1</v>
      </c>
      <c r="J299" s="492"/>
      <c r="K299" s="225">
        <f t="shared" si="11"/>
        <v>0</v>
      </c>
    </row>
    <row r="300" spans="1:11" x14ac:dyDescent="0.25">
      <c r="A300" s="444"/>
      <c r="B300" s="33" t="s">
        <v>12</v>
      </c>
      <c r="C300" s="246" t="s">
        <v>421</v>
      </c>
      <c r="D300" s="100"/>
      <c r="E300" s="248" t="s">
        <v>424</v>
      </c>
      <c r="F300" s="123" t="s">
        <v>10</v>
      </c>
      <c r="G300" s="140">
        <v>2000</v>
      </c>
      <c r="H300" s="250" t="s">
        <v>11</v>
      </c>
      <c r="I300" s="530">
        <v>1</v>
      </c>
      <c r="J300" s="492"/>
      <c r="K300" s="225">
        <f t="shared" si="11"/>
        <v>0</v>
      </c>
    </row>
    <row r="301" spans="1:11" x14ac:dyDescent="0.25">
      <c r="A301" s="444"/>
      <c r="B301" s="33" t="s">
        <v>14</v>
      </c>
      <c r="C301" s="246" t="s">
        <v>422</v>
      </c>
      <c r="D301" s="100"/>
      <c r="E301" s="248" t="s">
        <v>367</v>
      </c>
      <c r="F301" s="124" t="s">
        <v>10</v>
      </c>
      <c r="G301" s="17">
        <v>2000</v>
      </c>
      <c r="H301" s="250" t="s">
        <v>11</v>
      </c>
      <c r="I301" s="530">
        <v>1</v>
      </c>
      <c r="J301" s="492"/>
      <c r="K301" s="225">
        <f t="shared" si="11"/>
        <v>0</v>
      </c>
    </row>
    <row r="302" spans="1:11" x14ac:dyDescent="0.25">
      <c r="A302" s="444"/>
      <c r="B302" s="33" t="s">
        <v>17</v>
      </c>
      <c r="C302" s="247" t="s">
        <v>370</v>
      </c>
      <c r="D302" s="100"/>
      <c r="E302" s="129" t="s">
        <v>367</v>
      </c>
      <c r="F302" s="136" t="s">
        <v>10</v>
      </c>
      <c r="G302" s="158">
        <v>3000</v>
      </c>
      <c r="H302" s="240" t="s">
        <v>11</v>
      </c>
      <c r="I302" s="163">
        <v>2</v>
      </c>
      <c r="J302" s="492"/>
      <c r="K302" s="225">
        <f t="shared" si="11"/>
        <v>0</v>
      </c>
    </row>
    <row r="303" spans="1:11" ht="15" customHeight="1" x14ac:dyDescent="0.25">
      <c r="A303" s="444"/>
      <c r="B303" s="33" t="s">
        <v>20</v>
      </c>
      <c r="C303" s="230" t="s">
        <v>369</v>
      </c>
      <c r="D303" s="100"/>
      <c r="E303" s="192" t="s">
        <v>371</v>
      </c>
      <c r="F303" s="136" t="s">
        <v>10</v>
      </c>
      <c r="G303" s="231">
        <v>1500</v>
      </c>
      <c r="H303" s="146" t="s">
        <v>11</v>
      </c>
      <c r="I303" s="489">
        <v>1</v>
      </c>
      <c r="J303" s="493"/>
      <c r="K303" s="225">
        <f t="shared" si="11"/>
        <v>0</v>
      </c>
    </row>
    <row r="304" spans="1:11" x14ac:dyDescent="0.25">
      <c r="A304" s="444"/>
      <c r="B304" s="372" t="s">
        <v>23</v>
      </c>
      <c r="C304" s="449" t="s">
        <v>423</v>
      </c>
      <c r="D304" s="393"/>
      <c r="E304" s="192" t="s">
        <v>425</v>
      </c>
      <c r="F304" s="136" t="s">
        <v>10</v>
      </c>
      <c r="G304" s="231" t="s">
        <v>368</v>
      </c>
      <c r="H304" s="146" t="s">
        <v>11</v>
      </c>
      <c r="I304" s="489">
        <v>1</v>
      </c>
      <c r="J304" s="493"/>
      <c r="K304" s="225">
        <f t="shared" si="11"/>
        <v>0</v>
      </c>
    </row>
    <row r="305" spans="1:11" x14ac:dyDescent="0.25">
      <c r="A305" s="444"/>
      <c r="B305" s="379"/>
      <c r="C305" s="450"/>
      <c r="D305" s="394"/>
      <c r="E305" s="192" t="s">
        <v>426</v>
      </c>
      <c r="F305" s="136" t="s">
        <v>117</v>
      </c>
      <c r="G305" s="231">
        <v>1800</v>
      </c>
      <c r="H305" s="146" t="s">
        <v>11</v>
      </c>
      <c r="I305" s="489">
        <v>1</v>
      </c>
      <c r="J305" s="493"/>
      <c r="K305" s="225">
        <f t="shared" si="11"/>
        <v>0</v>
      </c>
    </row>
    <row r="306" spans="1:11" x14ac:dyDescent="0.25">
      <c r="A306" s="444"/>
      <c r="B306" s="379"/>
      <c r="C306" s="450"/>
      <c r="D306" s="394"/>
      <c r="E306" s="192" t="s">
        <v>427</v>
      </c>
      <c r="F306" s="136" t="s">
        <v>237</v>
      </c>
      <c r="G306" s="231">
        <v>1800</v>
      </c>
      <c r="H306" s="146" t="s">
        <v>11</v>
      </c>
      <c r="I306" s="489">
        <v>1</v>
      </c>
      <c r="J306" s="492"/>
      <c r="K306" s="225">
        <f t="shared" si="11"/>
        <v>0</v>
      </c>
    </row>
    <row r="307" spans="1:11" ht="15" customHeight="1" x14ac:dyDescent="0.25">
      <c r="A307" s="444"/>
      <c r="B307" s="373"/>
      <c r="C307" s="451"/>
      <c r="D307" s="452"/>
      <c r="E307" s="192" t="s">
        <v>428</v>
      </c>
      <c r="F307" s="147" t="s">
        <v>429</v>
      </c>
      <c r="G307" s="231">
        <v>1800</v>
      </c>
      <c r="H307" s="146" t="s">
        <v>11</v>
      </c>
      <c r="I307" s="489">
        <v>1</v>
      </c>
      <c r="J307" s="492"/>
      <c r="K307" s="225">
        <f t="shared" si="11"/>
        <v>0</v>
      </c>
    </row>
    <row r="308" spans="1:11" ht="15.75" thickBot="1" x14ac:dyDescent="0.3">
      <c r="A308" s="435"/>
      <c r="B308" s="38" t="s">
        <v>25</v>
      </c>
      <c r="C308" s="230" t="s">
        <v>370</v>
      </c>
      <c r="D308" s="220"/>
      <c r="E308" s="192" t="s">
        <v>367</v>
      </c>
      <c r="F308" s="141" t="s">
        <v>10</v>
      </c>
      <c r="G308" s="249">
        <v>3000</v>
      </c>
      <c r="H308" s="251" t="s">
        <v>11</v>
      </c>
      <c r="I308" s="515">
        <v>1</v>
      </c>
      <c r="J308" s="512"/>
      <c r="K308" s="226">
        <f t="shared" si="11"/>
        <v>0</v>
      </c>
    </row>
    <row r="309" spans="1:11" x14ac:dyDescent="0.25">
      <c r="A309" s="435"/>
      <c r="B309" s="355" t="s">
        <v>382</v>
      </c>
      <c r="C309" s="356"/>
      <c r="D309" s="356"/>
      <c r="E309" s="356"/>
      <c r="F309" s="356"/>
      <c r="G309" s="356"/>
      <c r="H309" s="356"/>
      <c r="I309" s="356"/>
      <c r="J309" s="531">
        <f>SUM(K295:K308)</f>
        <v>0</v>
      </c>
      <c r="K309" s="532"/>
    </row>
    <row r="310" spans="1:11" ht="15.75" thickBot="1" x14ac:dyDescent="0.3">
      <c r="A310" s="435"/>
      <c r="B310" s="402" t="s">
        <v>378</v>
      </c>
      <c r="C310" s="403"/>
      <c r="D310" s="403"/>
      <c r="E310" s="403"/>
      <c r="F310" s="403"/>
      <c r="G310" s="403"/>
      <c r="H310" s="403"/>
      <c r="I310" s="404"/>
      <c r="J310" s="504">
        <f>J309*0.23</f>
        <v>0</v>
      </c>
      <c r="K310" s="505"/>
    </row>
    <row r="311" spans="1:11" ht="16.5" thickBot="1" x14ac:dyDescent="0.3">
      <c r="A311" s="445"/>
      <c r="B311" s="387" t="s">
        <v>379</v>
      </c>
      <c r="C311" s="388"/>
      <c r="D311" s="388"/>
      <c r="E311" s="388"/>
      <c r="F311" s="388"/>
      <c r="G311" s="388"/>
      <c r="H311" s="388"/>
      <c r="I311" s="389"/>
      <c r="J311" s="521">
        <f>J309+J310</f>
        <v>0</v>
      </c>
      <c r="K311" s="522"/>
    </row>
    <row r="312" spans="1:11" x14ac:dyDescent="0.25">
      <c r="A312" s="434" t="s">
        <v>342</v>
      </c>
      <c r="B312" s="359" t="s">
        <v>8</v>
      </c>
      <c r="C312" s="424" t="s">
        <v>243</v>
      </c>
      <c r="D312" s="431"/>
      <c r="E312" s="97" t="s">
        <v>199</v>
      </c>
      <c r="F312" s="21" t="s">
        <v>10</v>
      </c>
      <c r="G312" s="30">
        <v>6000</v>
      </c>
      <c r="H312" s="55" t="s">
        <v>11</v>
      </c>
      <c r="I312" s="32">
        <v>2</v>
      </c>
      <c r="J312" s="221"/>
      <c r="K312" s="229">
        <f>I312*J312</f>
        <v>0</v>
      </c>
    </row>
    <row r="313" spans="1:11" x14ac:dyDescent="0.25">
      <c r="A313" s="435"/>
      <c r="B313" s="423"/>
      <c r="C313" s="425"/>
      <c r="D313" s="431"/>
      <c r="E313" s="95" t="s">
        <v>200</v>
      </c>
      <c r="F313" s="16" t="s">
        <v>237</v>
      </c>
      <c r="G313" s="17">
        <v>5000</v>
      </c>
      <c r="H313" s="67" t="s">
        <v>11</v>
      </c>
      <c r="I313" s="19">
        <v>2</v>
      </c>
      <c r="J313" s="222"/>
      <c r="K313" s="229">
        <f t="shared" ref="K313:K331" si="12">I313*J313</f>
        <v>0</v>
      </c>
    </row>
    <row r="314" spans="1:11" x14ac:dyDescent="0.25">
      <c r="A314" s="435"/>
      <c r="B314" s="423"/>
      <c r="C314" s="425"/>
      <c r="D314" s="431"/>
      <c r="E314" s="95" t="s">
        <v>201</v>
      </c>
      <c r="F314" s="16" t="s">
        <v>244</v>
      </c>
      <c r="G314" s="17">
        <v>5000</v>
      </c>
      <c r="H314" s="67" t="s">
        <v>11</v>
      </c>
      <c r="I314" s="19">
        <v>2</v>
      </c>
      <c r="J314" s="222"/>
      <c r="K314" s="229">
        <f t="shared" si="12"/>
        <v>0</v>
      </c>
    </row>
    <row r="315" spans="1:11" x14ac:dyDescent="0.25">
      <c r="A315" s="435"/>
      <c r="B315" s="423"/>
      <c r="C315" s="425"/>
      <c r="D315" s="432"/>
      <c r="E315" s="95" t="s">
        <v>202</v>
      </c>
      <c r="F315" s="16" t="s">
        <v>163</v>
      </c>
      <c r="G315" s="17">
        <v>5000</v>
      </c>
      <c r="H315" s="67" t="s">
        <v>11</v>
      </c>
      <c r="I315" s="19">
        <v>2</v>
      </c>
      <c r="J315" s="222"/>
      <c r="K315" s="229">
        <f t="shared" si="12"/>
        <v>0</v>
      </c>
    </row>
    <row r="316" spans="1:11" x14ac:dyDescent="0.25">
      <c r="A316" s="435"/>
      <c r="B316" s="348" t="s">
        <v>42</v>
      </c>
      <c r="C316" s="483" t="s">
        <v>420</v>
      </c>
      <c r="D316" s="442"/>
      <c r="E316" s="95" t="s">
        <v>161</v>
      </c>
      <c r="F316" s="16" t="s">
        <v>10</v>
      </c>
      <c r="G316" s="17">
        <v>2400</v>
      </c>
      <c r="H316" s="67" t="s">
        <v>11</v>
      </c>
      <c r="I316" s="159">
        <v>1</v>
      </c>
      <c r="J316" s="225"/>
      <c r="K316" s="229">
        <f t="shared" si="12"/>
        <v>0</v>
      </c>
    </row>
    <row r="317" spans="1:11" x14ac:dyDescent="0.25">
      <c r="A317" s="435"/>
      <c r="B317" s="348"/>
      <c r="C317" s="483"/>
      <c r="D317" s="431"/>
      <c r="E317" s="95" t="s">
        <v>236</v>
      </c>
      <c r="F317" s="16" t="s">
        <v>237</v>
      </c>
      <c r="G317" s="17">
        <v>1300</v>
      </c>
      <c r="H317" s="67" t="s">
        <v>11</v>
      </c>
      <c r="I317" s="159">
        <v>1</v>
      </c>
      <c r="J317" s="225"/>
      <c r="K317" s="229">
        <f t="shared" si="12"/>
        <v>0</v>
      </c>
    </row>
    <row r="318" spans="1:11" x14ac:dyDescent="0.25">
      <c r="A318" s="435"/>
      <c r="B318" s="348"/>
      <c r="C318" s="483"/>
      <c r="D318" s="431"/>
      <c r="E318" s="95" t="s">
        <v>236</v>
      </c>
      <c r="F318" s="16" t="s">
        <v>117</v>
      </c>
      <c r="G318" s="17">
        <v>1300</v>
      </c>
      <c r="H318" s="67" t="s">
        <v>11</v>
      </c>
      <c r="I318" s="159">
        <v>1</v>
      </c>
      <c r="J318" s="225"/>
      <c r="K318" s="229">
        <f t="shared" si="12"/>
        <v>0</v>
      </c>
    </row>
    <row r="319" spans="1:11" x14ac:dyDescent="0.25">
      <c r="A319" s="435"/>
      <c r="B319" s="348"/>
      <c r="C319" s="483"/>
      <c r="D319" s="431"/>
      <c r="E319" s="51" t="s">
        <v>236</v>
      </c>
      <c r="F319" s="25" t="s">
        <v>163</v>
      </c>
      <c r="G319" s="24">
        <v>1300</v>
      </c>
      <c r="H319" s="59" t="s">
        <v>11</v>
      </c>
      <c r="I319" s="160">
        <v>1</v>
      </c>
      <c r="J319" s="492"/>
      <c r="K319" s="229">
        <f t="shared" si="12"/>
        <v>0</v>
      </c>
    </row>
    <row r="320" spans="1:11" x14ac:dyDescent="0.25">
      <c r="A320" s="435"/>
      <c r="B320" s="348" t="s">
        <v>12</v>
      </c>
      <c r="C320" s="370" t="s">
        <v>272</v>
      </c>
      <c r="D320" s="393"/>
      <c r="E320" s="121" t="s">
        <v>273</v>
      </c>
      <c r="F320" s="123" t="s">
        <v>10</v>
      </c>
      <c r="G320" s="140">
        <v>7500</v>
      </c>
      <c r="H320" s="142" t="s">
        <v>11</v>
      </c>
      <c r="I320" s="300">
        <v>2</v>
      </c>
      <c r="J320" s="492"/>
      <c r="K320" s="229">
        <f t="shared" si="12"/>
        <v>0</v>
      </c>
    </row>
    <row r="321" spans="1:11" x14ac:dyDescent="0.25">
      <c r="A321" s="435"/>
      <c r="B321" s="369"/>
      <c r="C321" s="371"/>
      <c r="D321" s="394"/>
      <c r="E321" s="121" t="s">
        <v>274</v>
      </c>
      <c r="F321" s="123" t="s">
        <v>28</v>
      </c>
      <c r="G321" s="140">
        <v>6000</v>
      </c>
      <c r="H321" s="142" t="s">
        <v>11</v>
      </c>
      <c r="I321" s="300">
        <v>2</v>
      </c>
      <c r="J321" s="492"/>
      <c r="K321" s="229">
        <f t="shared" si="12"/>
        <v>0</v>
      </c>
    </row>
    <row r="322" spans="1:11" x14ac:dyDescent="0.25">
      <c r="A322" s="435"/>
      <c r="B322" s="369"/>
      <c r="C322" s="371"/>
      <c r="D322" s="394"/>
      <c r="E322" s="122" t="s">
        <v>275</v>
      </c>
      <c r="F322" s="124" t="s">
        <v>276</v>
      </c>
      <c r="G322" s="140">
        <v>6000</v>
      </c>
      <c r="H322" s="143" t="s">
        <v>11</v>
      </c>
      <c r="I322" s="300">
        <v>2</v>
      </c>
      <c r="J322" s="492"/>
      <c r="K322" s="229">
        <f t="shared" si="12"/>
        <v>0</v>
      </c>
    </row>
    <row r="323" spans="1:11" x14ac:dyDescent="0.25">
      <c r="A323" s="435"/>
      <c r="B323" s="359"/>
      <c r="C323" s="378"/>
      <c r="D323" s="452"/>
      <c r="E323" s="135" t="s">
        <v>277</v>
      </c>
      <c r="F323" s="136" t="s">
        <v>26</v>
      </c>
      <c r="G323" s="141">
        <v>6000</v>
      </c>
      <c r="H323" s="144" t="s">
        <v>11</v>
      </c>
      <c r="I323" s="201">
        <v>2</v>
      </c>
      <c r="J323" s="492"/>
      <c r="K323" s="229">
        <f t="shared" si="12"/>
        <v>0</v>
      </c>
    </row>
    <row r="324" spans="1:11" x14ac:dyDescent="0.25">
      <c r="A324" s="435"/>
      <c r="B324" s="409" t="s">
        <v>14</v>
      </c>
      <c r="C324" s="370" t="s">
        <v>278</v>
      </c>
      <c r="D324" s="393"/>
      <c r="E324" s="135" t="s">
        <v>279</v>
      </c>
      <c r="F324" s="136" t="s">
        <v>10</v>
      </c>
      <c r="G324" s="141">
        <v>4500</v>
      </c>
      <c r="H324" s="144" t="s">
        <v>11</v>
      </c>
      <c r="I324" s="201">
        <v>1</v>
      </c>
      <c r="J324" s="492"/>
      <c r="K324" s="229">
        <f t="shared" si="12"/>
        <v>0</v>
      </c>
    </row>
    <row r="325" spans="1:11" ht="16.5" customHeight="1" x14ac:dyDescent="0.25">
      <c r="A325" s="435"/>
      <c r="B325" s="409"/>
      <c r="C325" s="371"/>
      <c r="D325" s="394"/>
      <c r="E325" s="135" t="s">
        <v>280</v>
      </c>
      <c r="F325" s="136" t="s">
        <v>28</v>
      </c>
      <c r="G325" s="141">
        <v>7500</v>
      </c>
      <c r="H325" s="144" t="s">
        <v>11</v>
      </c>
      <c r="I325" s="201">
        <v>1</v>
      </c>
      <c r="J325" s="492"/>
      <c r="K325" s="229">
        <f t="shared" si="12"/>
        <v>0</v>
      </c>
    </row>
    <row r="326" spans="1:11" x14ac:dyDescent="0.25">
      <c r="A326" s="435"/>
      <c r="B326" s="409"/>
      <c r="C326" s="371"/>
      <c r="D326" s="394"/>
      <c r="E326" s="135" t="s">
        <v>281</v>
      </c>
      <c r="F326" s="136" t="s">
        <v>276</v>
      </c>
      <c r="G326" s="141">
        <v>7500</v>
      </c>
      <c r="H326" s="144" t="s">
        <v>11</v>
      </c>
      <c r="I326" s="201">
        <v>1</v>
      </c>
      <c r="J326" s="493"/>
      <c r="K326" s="229">
        <f t="shared" si="12"/>
        <v>0</v>
      </c>
    </row>
    <row r="327" spans="1:11" x14ac:dyDescent="0.25">
      <c r="A327" s="435"/>
      <c r="B327" s="409"/>
      <c r="C327" s="371"/>
      <c r="D327" s="394"/>
      <c r="E327" s="135" t="s">
        <v>282</v>
      </c>
      <c r="F327" s="136" t="s">
        <v>26</v>
      </c>
      <c r="G327" s="141">
        <v>7500</v>
      </c>
      <c r="H327" s="144" t="s">
        <v>11</v>
      </c>
      <c r="I327" s="201">
        <v>1</v>
      </c>
      <c r="J327" s="493"/>
      <c r="K327" s="229">
        <f t="shared" si="12"/>
        <v>0</v>
      </c>
    </row>
    <row r="328" spans="1:11" x14ac:dyDescent="0.25">
      <c r="A328" s="435"/>
      <c r="B328" s="408" t="s">
        <v>17</v>
      </c>
      <c r="C328" s="370" t="s">
        <v>283</v>
      </c>
      <c r="D328" s="393"/>
      <c r="E328" s="145" t="s">
        <v>284</v>
      </c>
      <c r="F328" s="147" t="s">
        <v>10</v>
      </c>
      <c r="G328" s="141">
        <v>7500</v>
      </c>
      <c r="H328" s="146" t="s">
        <v>11</v>
      </c>
      <c r="I328" s="201">
        <v>2</v>
      </c>
      <c r="J328" s="493"/>
      <c r="K328" s="229">
        <f t="shared" si="12"/>
        <v>0</v>
      </c>
    </row>
    <row r="329" spans="1:11" x14ac:dyDescent="0.25">
      <c r="A329" s="435"/>
      <c r="B329" s="409"/>
      <c r="C329" s="371"/>
      <c r="D329" s="394"/>
      <c r="E329" s="145" t="s">
        <v>285</v>
      </c>
      <c r="F329" s="147" t="s">
        <v>28</v>
      </c>
      <c r="G329" s="141">
        <v>6000</v>
      </c>
      <c r="H329" s="149" t="s">
        <v>11</v>
      </c>
      <c r="I329" s="201">
        <v>2</v>
      </c>
      <c r="J329" s="492"/>
      <c r="K329" s="229">
        <f t="shared" si="12"/>
        <v>0</v>
      </c>
    </row>
    <row r="330" spans="1:11" x14ac:dyDescent="0.25">
      <c r="A330" s="435"/>
      <c r="B330" s="409"/>
      <c r="C330" s="371"/>
      <c r="D330" s="394"/>
      <c r="E330" s="148" t="s">
        <v>286</v>
      </c>
      <c r="F330" s="123" t="s">
        <v>276</v>
      </c>
      <c r="G330" s="140">
        <v>6000</v>
      </c>
      <c r="H330" s="150" t="s">
        <v>11</v>
      </c>
      <c r="I330" s="201">
        <v>2</v>
      </c>
      <c r="J330" s="492"/>
      <c r="K330" s="229">
        <f t="shared" si="12"/>
        <v>0</v>
      </c>
    </row>
    <row r="331" spans="1:11" ht="15.75" thickBot="1" x14ac:dyDescent="0.3">
      <c r="A331" s="435"/>
      <c r="B331" s="409"/>
      <c r="C331" s="371"/>
      <c r="D331" s="394"/>
      <c r="E331" s="145" t="s">
        <v>287</v>
      </c>
      <c r="F331" s="147" t="s">
        <v>26</v>
      </c>
      <c r="G331" s="141">
        <v>6000</v>
      </c>
      <c r="H331" s="146" t="s">
        <v>11</v>
      </c>
      <c r="I331" s="201">
        <v>2</v>
      </c>
      <c r="J331" s="226"/>
      <c r="K331" s="226">
        <f t="shared" si="12"/>
        <v>0</v>
      </c>
    </row>
    <row r="332" spans="1:11" x14ac:dyDescent="0.25">
      <c r="A332" s="306"/>
      <c r="B332" s="335" t="s">
        <v>377</v>
      </c>
      <c r="C332" s="336"/>
      <c r="D332" s="336"/>
      <c r="E332" s="336"/>
      <c r="F332" s="336"/>
      <c r="G332" s="336"/>
      <c r="H332" s="336"/>
      <c r="I332" s="463"/>
      <c r="J332" s="533">
        <f>SUM(K312:K331)</f>
        <v>0</v>
      </c>
      <c r="K332" s="534"/>
    </row>
    <row r="333" spans="1:11" ht="15.75" thickBot="1" x14ac:dyDescent="0.3">
      <c r="A333" s="306"/>
      <c r="B333" s="338" t="s">
        <v>378</v>
      </c>
      <c r="C333" s="339"/>
      <c r="D333" s="339"/>
      <c r="E333" s="339"/>
      <c r="F333" s="339"/>
      <c r="G333" s="339"/>
      <c r="H333" s="339"/>
      <c r="I333" s="464"/>
      <c r="J333" s="535">
        <f>J332*0.23</f>
        <v>0</v>
      </c>
      <c r="K333" s="536"/>
    </row>
    <row r="334" spans="1:11" ht="16.5" thickBot="1" x14ac:dyDescent="0.3">
      <c r="A334" s="306"/>
      <c r="B334" s="341" t="s">
        <v>379</v>
      </c>
      <c r="C334" s="342"/>
      <c r="D334" s="342"/>
      <c r="E334" s="342"/>
      <c r="F334" s="342"/>
      <c r="G334" s="342"/>
      <c r="H334" s="342"/>
      <c r="I334" s="418"/>
      <c r="J334" s="537">
        <f>J332+J333</f>
        <v>0</v>
      </c>
      <c r="K334" s="538"/>
    </row>
    <row r="335" spans="1:11" ht="15.75" thickBot="1" x14ac:dyDescent="0.3">
      <c r="A335" s="422" t="s">
        <v>271</v>
      </c>
      <c r="B335" s="391" t="s">
        <v>8</v>
      </c>
      <c r="C335" s="390" t="s">
        <v>247</v>
      </c>
      <c r="D335" s="392"/>
      <c r="E335" s="94" t="s">
        <v>248</v>
      </c>
      <c r="F335" s="198" t="s">
        <v>249</v>
      </c>
      <c r="G335" s="10">
        <v>600</v>
      </c>
      <c r="H335" s="11" t="s">
        <v>11</v>
      </c>
      <c r="I335" s="12">
        <v>3</v>
      </c>
      <c r="J335" s="221"/>
      <c r="K335" s="229">
        <f>I335*J335</f>
        <v>0</v>
      </c>
    </row>
    <row r="336" spans="1:11" ht="15.75" thickBot="1" x14ac:dyDescent="0.3">
      <c r="A336" s="422"/>
      <c r="B336" s="369"/>
      <c r="C336" s="364"/>
      <c r="D336" s="362"/>
      <c r="E336" s="95" t="s">
        <v>250</v>
      </c>
      <c r="F336" s="16" t="s">
        <v>24</v>
      </c>
      <c r="G336" s="17">
        <v>600</v>
      </c>
      <c r="H336" s="18" t="s">
        <v>11</v>
      </c>
      <c r="I336" s="19">
        <v>3</v>
      </c>
      <c r="J336" s="222"/>
      <c r="K336" s="229">
        <f t="shared" ref="K336:K352" si="13">I336*J336</f>
        <v>0</v>
      </c>
    </row>
    <row r="337" spans="1:11" ht="15.75" thickBot="1" x14ac:dyDescent="0.3">
      <c r="A337" s="422"/>
      <c r="B337" s="369"/>
      <c r="C337" s="364"/>
      <c r="D337" s="362"/>
      <c r="E337" s="95" t="s">
        <v>251</v>
      </c>
      <c r="F337" s="16" t="s">
        <v>246</v>
      </c>
      <c r="G337" s="17">
        <v>600</v>
      </c>
      <c r="H337" s="18" t="s">
        <v>11</v>
      </c>
      <c r="I337" s="19">
        <v>3</v>
      </c>
      <c r="J337" s="222"/>
      <c r="K337" s="229">
        <f t="shared" si="13"/>
        <v>0</v>
      </c>
    </row>
    <row r="338" spans="1:11" ht="15.75" thickBot="1" x14ac:dyDescent="0.3">
      <c r="A338" s="422"/>
      <c r="B338" s="359"/>
      <c r="C338" s="365"/>
      <c r="D338" s="361"/>
      <c r="E338" s="95" t="s">
        <v>252</v>
      </c>
      <c r="F338" s="16" t="s">
        <v>10</v>
      </c>
      <c r="G338" s="17">
        <v>600</v>
      </c>
      <c r="H338" s="18" t="s">
        <v>11</v>
      </c>
      <c r="I338" s="19">
        <v>3</v>
      </c>
      <c r="J338" s="222"/>
      <c r="K338" s="229">
        <f t="shared" si="13"/>
        <v>0</v>
      </c>
    </row>
    <row r="339" spans="1:11" ht="15.75" thickBot="1" x14ac:dyDescent="0.3">
      <c r="A339" s="422"/>
      <c r="B339" s="348" t="s">
        <v>42</v>
      </c>
      <c r="C339" s="363" t="s">
        <v>245</v>
      </c>
      <c r="D339" s="360"/>
      <c r="E339" s="95" t="s">
        <v>253</v>
      </c>
      <c r="F339" s="16" t="s">
        <v>10</v>
      </c>
      <c r="G339" s="17">
        <v>2400</v>
      </c>
      <c r="H339" s="18" t="s">
        <v>11</v>
      </c>
      <c r="I339" s="19">
        <v>10</v>
      </c>
      <c r="J339" s="222"/>
      <c r="K339" s="229">
        <f t="shared" si="13"/>
        <v>0</v>
      </c>
    </row>
    <row r="340" spans="1:11" ht="15.75" thickBot="1" x14ac:dyDescent="0.3">
      <c r="A340" s="422"/>
      <c r="B340" s="369"/>
      <c r="C340" s="364"/>
      <c r="D340" s="362"/>
      <c r="E340" s="95" t="s">
        <v>254</v>
      </c>
      <c r="F340" s="16" t="s">
        <v>249</v>
      </c>
      <c r="G340" s="17">
        <v>1300</v>
      </c>
      <c r="H340" s="18" t="s">
        <v>11</v>
      </c>
      <c r="I340" s="19">
        <v>10</v>
      </c>
      <c r="J340" s="222"/>
      <c r="K340" s="229">
        <f t="shared" si="13"/>
        <v>0</v>
      </c>
    </row>
    <row r="341" spans="1:11" ht="15.75" thickBot="1" x14ac:dyDescent="0.3">
      <c r="A341" s="422"/>
      <c r="B341" s="369"/>
      <c r="C341" s="364"/>
      <c r="D341" s="362"/>
      <c r="E341" s="95" t="s">
        <v>255</v>
      </c>
      <c r="F341" s="16" t="s">
        <v>24</v>
      </c>
      <c r="G341" s="17">
        <v>1300</v>
      </c>
      <c r="H341" s="18" t="s">
        <v>11</v>
      </c>
      <c r="I341" s="19">
        <v>10</v>
      </c>
      <c r="J341" s="222"/>
      <c r="K341" s="229">
        <f t="shared" si="13"/>
        <v>0</v>
      </c>
    </row>
    <row r="342" spans="1:11" ht="15.75" thickBot="1" x14ac:dyDescent="0.3">
      <c r="A342" s="422"/>
      <c r="B342" s="359"/>
      <c r="C342" s="365"/>
      <c r="D342" s="361"/>
      <c r="E342" s="95" t="s">
        <v>256</v>
      </c>
      <c r="F342" s="16" t="s">
        <v>246</v>
      </c>
      <c r="G342" s="17">
        <v>1300</v>
      </c>
      <c r="H342" s="18" t="s">
        <v>11</v>
      </c>
      <c r="I342" s="19">
        <v>10</v>
      </c>
      <c r="J342" s="222"/>
      <c r="K342" s="229">
        <f t="shared" si="13"/>
        <v>0</v>
      </c>
    </row>
    <row r="343" spans="1:11" ht="15.75" thickBot="1" x14ac:dyDescent="0.3">
      <c r="A343" s="422"/>
      <c r="B343" s="348" t="s">
        <v>12</v>
      </c>
      <c r="C343" s="383" t="s">
        <v>257</v>
      </c>
      <c r="D343" s="385"/>
      <c r="E343" s="95" t="s">
        <v>258</v>
      </c>
      <c r="F343" s="16" t="s">
        <v>10</v>
      </c>
      <c r="G343" s="17">
        <v>6000</v>
      </c>
      <c r="H343" s="18" t="s">
        <v>11</v>
      </c>
      <c r="I343" s="19">
        <v>2</v>
      </c>
      <c r="J343" s="222"/>
      <c r="K343" s="229">
        <f t="shared" si="13"/>
        <v>0</v>
      </c>
    </row>
    <row r="344" spans="1:11" ht="15.75" thickBot="1" x14ac:dyDescent="0.3">
      <c r="A344" s="422"/>
      <c r="B344" s="369"/>
      <c r="C344" s="486"/>
      <c r="D344" s="487"/>
      <c r="E344" s="95" t="s">
        <v>259</v>
      </c>
      <c r="F344" s="16" t="s">
        <v>249</v>
      </c>
      <c r="G344" s="17">
        <v>5000</v>
      </c>
      <c r="H344" s="18" t="s">
        <v>11</v>
      </c>
      <c r="I344" s="19">
        <v>2</v>
      </c>
      <c r="J344" s="223"/>
      <c r="K344" s="229">
        <f t="shared" si="13"/>
        <v>0</v>
      </c>
    </row>
    <row r="345" spans="1:11" ht="15.75" thickBot="1" x14ac:dyDescent="0.3">
      <c r="A345" s="422"/>
      <c r="B345" s="369"/>
      <c r="C345" s="486"/>
      <c r="D345" s="487"/>
      <c r="E345" s="95" t="s">
        <v>260</v>
      </c>
      <c r="F345" s="16" t="s">
        <v>26</v>
      </c>
      <c r="G345" s="17">
        <v>5000</v>
      </c>
      <c r="H345" s="18" t="s">
        <v>11</v>
      </c>
      <c r="I345" s="19">
        <v>2</v>
      </c>
      <c r="J345" s="223"/>
      <c r="K345" s="229">
        <f t="shared" si="13"/>
        <v>0</v>
      </c>
    </row>
    <row r="346" spans="1:11" ht="16.5" customHeight="1" thickBot="1" x14ac:dyDescent="0.3">
      <c r="A346" s="422"/>
      <c r="B346" s="359"/>
      <c r="C346" s="384"/>
      <c r="D346" s="386"/>
      <c r="E346" s="51" t="s">
        <v>261</v>
      </c>
      <c r="F346" s="25" t="s">
        <v>24</v>
      </c>
      <c r="G346" s="24">
        <v>5000</v>
      </c>
      <c r="H346" s="26" t="s">
        <v>11</v>
      </c>
      <c r="I346" s="27">
        <v>2</v>
      </c>
      <c r="J346" s="223"/>
      <c r="K346" s="229">
        <f t="shared" si="13"/>
        <v>0</v>
      </c>
    </row>
    <row r="347" spans="1:11" ht="15.75" thickBot="1" x14ac:dyDescent="0.3">
      <c r="A347" s="422"/>
      <c r="B347" s="348" t="s">
        <v>14</v>
      </c>
      <c r="C347" s="383" t="s">
        <v>360</v>
      </c>
      <c r="D347" s="385"/>
      <c r="E347" s="42" t="s">
        <v>361</v>
      </c>
      <c r="F347" s="116" t="s">
        <v>362</v>
      </c>
      <c r="G347" s="114">
        <v>300</v>
      </c>
      <c r="H347" s="107" t="s">
        <v>11</v>
      </c>
      <c r="I347" s="126">
        <v>3</v>
      </c>
      <c r="J347" s="223"/>
      <c r="K347" s="229">
        <f t="shared" si="13"/>
        <v>0</v>
      </c>
    </row>
    <row r="348" spans="1:11" ht="16.5" customHeight="1" thickBot="1" x14ac:dyDescent="0.3">
      <c r="A348" s="422"/>
      <c r="B348" s="359"/>
      <c r="C348" s="384"/>
      <c r="D348" s="386"/>
      <c r="E348" s="42" t="s">
        <v>361</v>
      </c>
      <c r="F348" s="117" t="s">
        <v>10</v>
      </c>
      <c r="G348" s="114">
        <v>300</v>
      </c>
      <c r="H348" s="107" t="s">
        <v>11</v>
      </c>
      <c r="I348" s="178">
        <v>3</v>
      </c>
      <c r="J348" s="223"/>
      <c r="K348" s="229">
        <f t="shared" si="13"/>
        <v>0</v>
      </c>
    </row>
    <row r="349" spans="1:11" ht="15.75" thickBot="1" x14ac:dyDescent="0.3">
      <c r="A349" s="422"/>
      <c r="B349" s="348" t="s">
        <v>17</v>
      </c>
      <c r="C349" s="370" t="s">
        <v>403</v>
      </c>
      <c r="D349" s="484"/>
      <c r="E349" s="121" t="s">
        <v>404</v>
      </c>
      <c r="F349" s="123" t="s">
        <v>116</v>
      </c>
      <c r="G349" s="140">
        <v>470</v>
      </c>
      <c r="H349" s="142" t="s">
        <v>11</v>
      </c>
      <c r="I349" s="240">
        <v>10</v>
      </c>
      <c r="J349" s="223"/>
      <c r="K349" s="229">
        <f t="shared" si="13"/>
        <v>0</v>
      </c>
    </row>
    <row r="350" spans="1:11" ht="15.75" customHeight="1" thickBot="1" x14ac:dyDescent="0.3">
      <c r="A350" s="422"/>
      <c r="B350" s="369"/>
      <c r="C350" s="371"/>
      <c r="D350" s="485"/>
      <c r="E350" s="137" t="s">
        <v>405</v>
      </c>
      <c r="F350" s="147" t="s">
        <v>117</v>
      </c>
      <c r="G350" s="141">
        <v>470</v>
      </c>
      <c r="H350" s="202" t="s">
        <v>11</v>
      </c>
      <c r="I350" s="240">
        <v>10</v>
      </c>
      <c r="J350" s="223"/>
      <c r="K350" s="229">
        <f t="shared" si="13"/>
        <v>0</v>
      </c>
    </row>
    <row r="351" spans="1:11" ht="15.75" thickBot="1" x14ac:dyDescent="0.3">
      <c r="A351" s="422"/>
      <c r="B351" s="369"/>
      <c r="C351" s="371"/>
      <c r="D351" s="485"/>
      <c r="E351" s="137" t="s">
        <v>406</v>
      </c>
      <c r="F351" s="147" t="s">
        <v>162</v>
      </c>
      <c r="G351" s="141">
        <v>470</v>
      </c>
      <c r="H351" s="202" t="s">
        <v>11</v>
      </c>
      <c r="I351" s="241">
        <v>10</v>
      </c>
      <c r="J351" s="223"/>
      <c r="K351" s="229">
        <f t="shared" si="13"/>
        <v>0</v>
      </c>
    </row>
    <row r="352" spans="1:11" ht="15.75" thickBot="1" x14ac:dyDescent="0.3">
      <c r="A352" s="422"/>
      <c r="B352" s="369"/>
      <c r="C352" s="371"/>
      <c r="D352" s="485"/>
      <c r="E352" s="135" t="s">
        <v>407</v>
      </c>
      <c r="F352" s="136" t="s">
        <v>163</v>
      </c>
      <c r="G352" s="141">
        <v>470</v>
      </c>
      <c r="H352" s="202" t="s">
        <v>11</v>
      </c>
      <c r="I352" s="241">
        <v>10</v>
      </c>
      <c r="J352" s="223"/>
      <c r="K352" s="229">
        <f t="shared" si="13"/>
        <v>0</v>
      </c>
    </row>
    <row r="353" spans="1:12" ht="15" customHeight="1" thickBot="1" x14ac:dyDescent="0.3">
      <c r="A353" s="422"/>
      <c r="B353" s="335" t="s">
        <v>377</v>
      </c>
      <c r="C353" s="336"/>
      <c r="D353" s="336"/>
      <c r="E353" s="336"/>
      <c r="F353" s="336"/>
      <c r="G353" s="336"/>
      <c r="H353" s="336"/>
      <c r="I353" s="463"/>
      <c r="J353" s="554">
        <f>SUM(K335:K352)</f>
        <v>0</v>
      </c>
      <c r="K353" s="555"/>
    </row>
    <row r="354" spans="1:12" ht="15" customHeight="1" thickBot="1" x14ac:dyDescent="0.3">
      <c r="A354" s="422"/>
      <c r="B354" s="338" t="s">
        <v>378</v>
      </c>
      <c r="C354" s="339"/>
      <c r="D354" s="339"/>
      <c r="E354" s="339"/>
      <c r="F354" s="339"/>
      <c r="G354" s="339"/>
      <c r="H354" s="339"/>
      <c r="I354" s="464"/>
      <c r="J354" s="535">
        <f>J353*0.23</f>
        <v>0</v>
      </c>
      <c r="K354" s="536"/>
    </row>
    <row r="355" spans="1:12" ht="15.75" customHeight="1" thickBot="1" x14ac:dyDescent="0.3">
      <c r="A355" s="422"/>
      <c r="B355" s="341" t="s">
        <v>379</v>
      </c>
      <c r="C355" s="342"/>
      <c r="D355" s="342"/>
      <c r="E355" s="342"/>
      <c r="F355" s="342"/>
      <c r="G355" s="342"/>
      <c r="H355" s="342"/>
      <c r="I355" s="418"/>
      <c r="J355" s="537">
        <f>J353+J354</f>
        <v>0</v>
      </c>
      <c r="K355" s="538"/>
    </row>
    <row r="356" spans="1:12" ht="15.75" x14ac:dyDescent="0.25">
      <c r="B356" s="90"/>
      <c r="E356" s="91"/>
      <c r="I356" s="6"/>
    </row>
    <row r="357" spans="1:12" ht="16.5" thickBot="1" x14ac:dyDescent="0.3">
      <c r="A357" s="311"/>
      <c r="B357" s="311"/>
      <c r="C357" s="311"/>
      <c r="D357" s="311"/>
      <c r="E357" s="312"/>
      <c r="I357" s="6"/>
    </row>
    <row r="358" spans="1:12" ht="15.75" x14ac:dyDescent="0.25">
      <c r="A358" s="311"/>
      <c r="B358" s="311"/>
      <c r="C358" s="311"/>
      <c r="D358" s="311"/>
      <c r="E358" s="312"/>
      <c r="G358" s="539" t="s">
        <v>383</v>
      </c>
      <c r="H358" s="540"/>
      <c r="I358" s="540"/>
      <c r="J358" s="541"/>
      <c r="K358" s="558">
        <f>J353+J332+J309+J292+J273+J251+J246+J222+J217+J209+J198+J175+J149+J140+J19</f>
        <v>0</v>
      </c>
      <c r="L358" s="559"/>
    </row>
    <row r="359" spans="1:12" ht="15.75" thickBot="1" x14ac:dyDescent="0.3">
      <c r="A359" s="311"/>
      <c r="B359" s="311"/>
      <c r="C359" s="311"/>
      <c r="D359" s="311"/>
      <c r="E359" s="313"/>
      <c r="G359" s="542"/>
      <c r="H359" s="543"/>
      <c r="I359" s="543"/>
      <c r="J359" s="544"/>
      <c r="K359" s="560"/>
      <c r="L359" s="561"/>
    </row>
    <row r="360" spans="1:12" x14ac:dyDescent="0.25">
      <c r="A360" s="311"/>
      <c r="B360" s="311"/>
      <c r="C360" s="311"/>
      <c r="D360" s="311"/>
      <c r="E360" s="313"/>
      <c r="G360" s="539" t="s">
        <v>378</v>
      </c>
      <c r="H360" s="540"/>
      <c r="I360" s="540"/>
      <c r="J360" s="541"/>
      <c r="K360" s="558">
        <f>K358*0.23</f>
        <v>0</v>
      </c>
      <c r="L360" s="559"/>
    </row>
    <row r="361" spans="1:12" ht="15.75" thickBot="1" x14ac:dyDescent="0.3">
      <c r="A361" s="311"/>
      <c r="B361" s="311"/>
      <c r="C361" s="311"/>
      <c r="D361" s="311"/>
      <c r="E361" s="313"/>
      <c r="G361" s="542"/>
      <c r="H361" s="543"/>
      <c r="I361" s="543"/>
      <c r="J361" s="544"/>
      <c r="K361" s="560"/>
      <c r="L361" s="561"/>
    </row>
    <row r="362" spans="1:12" ht="15.75" customHeight="1" x14ac:dyDescent="0.25">
      <c r="A362" s="311"/>
      <c r="B362" s="311"/>
      <c r="C362" s="311"/>
      <c r="D362" s="311"/>
      <c r="E362" s="313"/>
      <c r="G362" s="545" t="s">
        <v>384</v>
      </c>
      <c r="H362" s="546"/>
      <c r="I362" s="546"/>
      <c r="J362" s="547"/>
      <c r="K362" s="558">
        <f>K360+K358</f>
        <v>0</v>
      </c>
      <c r="L362" s="559"/>
    </row>
    <row r="363" spans="1:12" ht="49.5" customHeight="1" x14ac:dyDescent="0.25">
      <c r="A363" s="311"/>
      <c r="B363" s="311"/>
      <c r="C363" s="311"/>
      <c r="D363" s="311"/>
      <c r="E363" s="313"/>
      <c r="G363" s="548"/>
      <c r="H363" s="549"/>
      <c r="I363" s="549"/>
      <c r="J363" s="550"/>
      <c r="K363" s="562"/>
      <c r="L363" s="563"/>
    </row>
    <row r="364" spans="1:12" ht="15" customHeight="1" thickBot="1" x14ac:dyDescent="0.3">
      <c r="A364" s="311"/>
      <c r="B364" s="311"/>
      <c r="C364" s="311"/>
      <c r="D364" s="311"/>
      <c r="E364" s="313"/>
      <c r="G364" s="551"/>
      <c r="H364" s="552"/>
      <c r="I364" s="552"/>
      <c r="J364" s="553"/>
      <c r="K364" s="560"/>
      <c r="L364" s="561"/>
    </row>
    <row r="365" spans="1:12" x14ac:dyDescent="0.25">
      <c r="A365" s="299"/>
      <c r="B365" s="299"/>
      <c r="C365" s="299"/>
      <c r="D365" s="299"/>
      <c r="I365" s="6"/>
    </row>
    <row r="366" spans="1:12" x14ac:dyDescent="0.25">
      <c r="A366" s="299"/>
      <c r="B366" s="299"/>
      <c r="C366" s="299"/>
      <c r="D366" s="299"/>
      <c r="I366" s="6"/>
    </row>
    <row r="367" spans="1:12" x14ac:dyDescent="0.25">
      <c r="A367" s="299"/>
      <c r="B367" s="299"/>
      <c r="C367" s="299"/>
      <c r="D367" s="299"/>
      <c r="I367" s="6"/>
    </row>
    <row r="368" spans="1:12" x14ac:dyDescent="0.25">
      <c r="A368" s="299"/>
      <c r="B368" s="299"/>
      <c r="C368" s="299"/>
      <c r="D368" s="299"/>
      <c r="I368" s="6"/>
    </row>
    <row r="369" spans="2:12" x14ac:dyDescent="0.25">
      <c r="B369" s="90"/>
      <c r="I369" s="6"/>
    </row>
    <row r="370" spans="2:12" x14ac:dyDescent="0.25">
      <c r="B370" s="90"/>
      <c r="I370" s="6"/>
    </row>
    <row r="371" spans="2:12" x14ac:dyDescent="0.25">
      <c r="B371" s="90"/>
      <c r="I371" s="557" t="s">
        <v>554</v>
      </c>
      <c r="J371" s="557"/>
      <c r="K371" s="557"/>
    </row>
    <row r="372" spans="2:12" ht="32.25" customHeight="1" x14ac:dyDescent="0.25">
      <c r="B372" s="90"/>
      <c r="I372" s="556" t="s">
        <v>530</v>
      </c>
      <c r="J372" s="556"/>
      <c r="K372" s="556"/>
      <c r="L372" s="308"/>
    </row>
    <row r="373" spans="2:12" x14ac:dyDescent="0.25">
      <c r="B373" s="90"/>
      <c r="I373" s="556"/>
      <c r="J373" s="556"/>
      <c r="K373" s="556"/>
    </row>
    <row r="374" spans="2:12" x14ac:dyDescent="0.25">
      <c r="B374" s="90"/>
      <c r="I374" s="556"/>
      <c r="J374" s="556"/>
      <c r="K374" s="556"/>
    </row>
    <row r="375" spans="2:12" x14ac:dyDescent="0.25">
      <c r="B375" s="90"/>
      <c r="I375" s="556"/>
      <c r="J375" s="556"/>
      <c r="K375" s="556"/>
    </row>
    <row r="376" spans="2:12" x14ac:dyDescent="0.25">
      <c r="B376" s="90"/>
      <c r="I376" s="6"/>
    </row>
    <row r="377" spans="2:12" x14ac:dyDescent="0.25">
      <c r="B377" s="90"/>
      <c r="I377" s="6"/>
    </row>
    <row r="378" spans="2:12" x14ac:dyDescent="0.25">
      <c r="B378" s="90"/>
      <c r="I378" s="6"/>
    </row>
    <row r="379" spans="2:12" x14ac:dyDescent="0.25">
      <c r="B379" s="90"/>
      <c r="I379" s="6"/>
    </row>
    <row r="380" spans="2:12" x14ac:dyDescent="0.25">
      <c r="B380" s="90"/>
      <c r="I380" s="6"/>
    </row>
    <row r="381" spans="2:12" x14ac:dyDescent="0.25">
      <c r="B381" s="90"/>
      <c r="I381" s="6"/>
    </row>
    <row r="382" spans="2:12" x14ac:dyDescent="0.25">
      <c r="B382" s="90"/>
      <c r="I382" s="6"/>
    </row>
    <row r="383" spans="2:12" x14ac:dyDescent="0.25">
      <c r="B383" s="90"/>
      <c r="I383" s="6"/>
    </row>
    <row r="384" spans="2:12" x14ac:dyDescent="0.25">
      <c r="B384" s="90"/>
      <c r="I384" s="6"/>
    </row>
    <row r="385" spans="2:9" x14ac:dyDescent="0.25">
      <c r="B385" s="90"/>
      <c r="I385" s="6"/>
    </row>
    <row r="386" spans="2:9" x14ac:dyDescent="0.25">
      <c r="B386" s="90"/>
      <c r="I386" s="6"/>
    </row>
    <row r="387" spans="2:9" x14ac:dyDescent="0.25">
      <c r="B387" s="90"/>
      <c r="I387" s="6"/>
    </row>
    <row r="388" spans="2:9" x14ac:dyDescent="0.25">
      <c r="B388" s="90"/>
      <c r="I388" s="6"/>
    </row>
    <row r="389" spans="2:9" x14ac:dyDescent="0.25">
      <c r="B389" s="90"/>
      <c r="I389" s="6"/>
    </row>
    <row r="390" spans="2:9" x14ac:dyDescent="0.25">
      <c r="B390" s="90"/>
      <c r="I390" s="6"/>
    </row>
    <row r="391" spans="2:9" x14ac:dyDescent="0.25">
      <c r="B391" s="90"/>
      <c r="I391" s="6"/>
    </row>
    <row r="392" spans="2:9" x14ac:dyDescent="0.25">
      <c r="B392" s="90"/>
      <c r="I392" s="6"/>
    </row>
    <row r="393" spans="2:9" x14ac:dyDescent="0.25">
      <c r="B393" s="90"/>
      <c r="I393" s="6"/>
    </row>
    <row r="394" spans="2:9" x14ac:dyDescent="0.25">
      <c r="B394" s="90"/>
      <c r="I394" s="6"/>
    </row>
    <row r="395" spans="2:9" x14ac:dyDescent="0.25">
      <c r="B395" s="90"/>
      <c r="I395" s="6"/>
    </row>
    <row r="396" spans="2:9" x14ac:dyDescent="0.25">
      <c r="B396" s="90"/>
      <c r="I396" s="6"/>
    </row>
    <row r="397" spans="2:9" x14ac:dyDescent="0.25">
      <c r="B397" s="90"/>
      <c r="I397" s="6"/>
    </row>
    <row r="398" spans="2:9" x14ac:dyDescent="0.25">
      <c r="B398" s="90"/>
      <c r="I398" s="6"/>
    </row>
    <row r="399" spans="2:9" x14ac:dyDescent="0.25">
      <c r="B399" s="90"/>
      <c r="I399" s="6"/>
    </row>
    <row r="400" spans="2:9" x14ac:dyDescent="0.25">
      <c r="B400" s="90"/>
      <c r="I400" s="6"/>
    </row>
    <row r="401" spans="2:9" x14ac:dyDescent="0.25">
      <c r="B401" s="90"/>
      <c r="I401" s="6"/>
    </row>
    <row r="402" spans="2:9" x14ac:dyDescent="0.25">
      <c r="B402" s="90"/>
      <c r="I402" s="6"/>
    </row>
    <row r="403" spans="2:9" x14ac:dyDescent="0.25">
      <c r="B403" s="90"/>
      <c r="I403" s="6"/>
    </row>
    <row r="404" spans="2:9" x14ac:dyDescent="0.25">
      <c r="B404" s="90"/>
      <c r="I404" s="6"/>
    </row>
    <row r="405" spans="2:9" x14ac:dyDescent="0.25">
      <c r="B405" s="90"/>
      <c r="I405" s="6"/>
    </row>
    <row r="406" spans="2:9" x14ac:dyDescent="0.25">
      <c r="B406" s="90"/>
      <c r="I406" s="6"/>
    </row>
    <row r="407" spans="2:9" x14ac:dyDescent="0.25">
      <c r="B407" s="90"/>
      <c r="I407" s="6"/>
    </row>
    <row r="408" spans="2:9" x14ac:dyDescent="0.25">
      <c r="B408" s="90"/>
      <c r="I408" s="6"/>
    </row>
    <row r="409" spans="2:9" x14ac:dyDescent="0.25">
      <c r="B409" s="90"/>
      <c r="I409" s="6"/>
    </row>
    <row r="410" spans="2:9" x14ac:dyDescent="0.25">
      <c r="B410" s="90"/>
      <c r="I410" s="6"/>
    </row>
    <row r="411" spans="2:9" x14ac:dyDescent="0.25">
      <c r="B411" s="90"/>
      <c r="I411" s="6"/>
    </row>
    <row r="412" spans="2:9" x14ac:dyDescent="0.25">
      <c r="B412" s="90"/>
      <c r="I412" s="6"/>
    </row>
    <row r="413" spans="2:9" x14ac:dyDescent="0.25">
      <c r="B413" s="90"/>
      <c r="I413" s="6"/>
    </row>
    <row r="414" spans="2:9" x14ac:dyDescent="0.25">
      <c r="B414" s="90"/>
      <c r="I414" s="6"/>
    </row>
    <row r="415" spans="2:9" x14ac:dyDescent="0.25">
      <c r="B415" s="90"/>
      <c r="I415" s="6"/>
    </row>
    <row r="416" spans="2:9" x14ac:dyDescent="0.25">
      <c r="B416" s="90"/>
      <c r="I416" s="6"/>
    </row>
    <row r="417" spans="2:9" x14ac:dyDescent="0.25">
      <c r="B417" s="90"/>
      <c r="I417" s="6"/>
    </row>
    <row r="418" spans="2:9" x14ac:dyDescent="0.25">
      <c r="B418" s="90"/>
      <c r="I418" s="6"/>
    </row>
    <row r="419" spans="2:9" x14ac:dyDescent="0.25">
      <c r="B419" s="90"/>
      <c r="I419" s="6"/>
    </row>
    <row r="420" spans="2:9" x14ac:dyDescent="0.25">
      <c r="B420" s="90"/>
      <c r="I420" s="6"/>
    </row>
    <row r="421" spans="2:9" x14ac:dyDescent="0.25">
      <c r="B421" s="90"/>
      <c r="I421" s="6"/>
    </row>
    <row r="422" spans="2:9" x14ac:dyDescent="0.25">
      <c r="B422" s="90"/>
      <c r="I422" s="6"/>
    </row>
    <row r="423" spans="2:9" x14ac:dyDescent="0.25">
      <c r="B423" s="90"/>
      <c r="I423" s="6"/>
    </row>
    <row r="424" spans="2:9" x14ac:dyDescent="0.25">
      <c r="B424" s="90"/>
      <c r="I424" s="6"/>
    </row>
    <row r="425" spans="2:9" x14ac:dyDescent="0.25">
      <c r="B425" s="90"/>
      <c r="I425" s="6"/>
    </row>
    <row r="426" spans="2:9" x14ac:dyDescent="0.25">
      <c r="B426" s="90"/>
      <c r="I426" s="6"/>
    </row>
    <row r="427" spans="2:9" x14ac:dyDescent="0.25">
      <c r="B427" s="90"/>
      <c r="I427" s="6"/>
    </row>
    <row r="428" spans="2:9" x14ac:dyDescent="0.25">
      <c r="B428" s="90"/>
      <c r="I428" s="6"/>
    </row>
    <row r="429" spans="2:9" x14ac:dyDescent="0.25">
      <c r="B429" s="90"/>
      <c r="I429" s="6"/>
    </row>
    <row r="430" spans="2:9" x14ac:dyDescent="0.25">
      <c r="B430" s="90"/>
      <c r="I430" s="6"/>
    </row>
    <row r="431" spans="2:9" x14ac:dyDescent="0.25">
      <c r="B431" s="90"/>
      <c r="I431" s="6"/>
    </row>
    <row r="432" spans="2:9" x14ac:dyDescent="0.25">
      <c r="B432" s="90"/>
      <c r="I432" s="6"/>
    </row>
    <row r="433" spans="2:9" x14ac:dyDescent="0.25">
      <c r="B433" s="90"/>
      <c r="I433" s="6"/>
    </row>
    <row r="434" spans="2:9" x14ac:dyDescent="0.25">
      <c r="B434" s="90"/>
      <c r="I434" s="6"/>
    </row>
    <row r="435" spans="2:9" x14ac:dyDescent="0.25">
      <c r="B435" s="90"/>
      <c r="I435" s="6"/>
    </row>
    <row r="436" spans="2:9" x14ac:dyDescent="0.25">
      <c r="B436" s="90"/>
      <c r="I436" s="6"/>
    </row>
    <row r="437" spans="2:9" x14ac:dyDescent="0.25">
      <c r="B437" s="90"/>
      <c r="I437" s="6"/>
    </row>
    <row r="438" spans="2:9" x14ac:dyDescent="0.25">
      <c r="B438" s="90"/>
      <c r="I438" s="6"/>
    </row>
    <row r="439" spans="2:9" x14ac:dyDescent="0.25">
      <c r="B439" s="90"/>
      <c r="I439" s="6"/>
    </row>
    <row r="440" spans="2:9" x14ac:dyDescent="0.25">
      <c r="B440" s="90"/>
      <c r="I440" s="6"/>
    </row>
    <row r="441" spans="2:9" x14ac:dyDescent="0.25">
      <c r="B441" s="90"/>
      <c r="I441" s="6"/>
    </row>
    <row r="442" spans="2:9" x14ac:dyDescent="0.25">
      <c r="B442" s="90"/>
      <c r="I442" s="6"/>
    </row>
    <row r="443" spans="2:9" x14ac:dyDescent="0.25">
      <c r="B443" s="90"/>
      <c r="I443" s="6"/>
    </row>
    <row r="444" spans="2:9" x14ac:dyDescent="0.25">
      <c r="B444" s="90"/>
      <c r="I444" s="6"/>
    </row>
    <row r="445" spans="2:9" x14ac:dyDescent="0.25">
      <c r="B445" s="90"/>
      <c r="I445" s="6"/>
    </row>
    <row r="446" spans="2:9" x14ac:dyDescent="0.25">
      <c r="B446" s="90"/>
      <c r="I446" s="6"/>
    </row>
    <row r="447" spans="2:9" x14ac:dyDescent="0.25">
      <c r="B447" s="90"/>
      <c r="I447" s="6"/>
    </row>
    <row r="448" spans="2:9" x14ac:dyDescent="0.25">
      <c r="B448" s="90"/>
      <c r="I448" s="6"/>
    </row>
    <row r="449" spans="2:9" x14ac:dyDescent="0.25">
      <c r="B449" s="90"/>
      <c r="I449" s="6"/>
    </row>
    <row r="450" spans="2:9" x14ac:dyDescent="0.25">
      <c r="B450" s="90"/>
      <c r="I450" s="6"/>
    </row>
    <row r="451" spans="2:9" x14ac:dyDescent="0.25">
      <c r="B451" s="90"/>
      <c r="I451" s="6"/>
    </row>
    <row r="452" spans="2:9" x14ac:dyDescent="0.25">
      <c r="B452" s="90"/>
      <c r="I452" s="6"/>
    </row>
    <row r="453" spans="2:9" x14ac:dyDescent="0.25">
      <c r="B453" s="90"/>
      <c r="I453" s="6"/>
    </row>
    <row r="454" spans="2:9" x14ac:dyDescent="0.25">
      <c r="B454" s="90"/>
      <c r="I454" s="6"/>
    </row>
    <row r="455" spans="2:9" x14ac:dyDescent="0.25">
      <c r="B455" s="90"/>
      <c r="I455" s="6"/>
    </row>
    <row r="456" spans="2:9" x14ac:dyDescent="0.25">
      <c r="B456" s="90"/>
      <c r="I456" s="6"/>
    </row>
    <row r="457" spans="2:9" x14ac:dyDescent="0.25">
      <c r="B457" s="90"/>
      <c r="I457" s="6"/>
    </row>
    <row r="458" spans="2:9" x14ac:dyDescent="0.25">
      <c r="B458" s="90"/>
      <c r="I458" s="6"/>
    </row>
    <row r="459" spans="2:9" x14ac:dyDescent="0.25">
      <c r="B459" s="90"/>
      <c r="I459" s="6"/>
    </row>
    <row r="460" spans="2:9" x14ac:dyDescent="0.25">
      <c r="B460" s="90"/>
      <c r="I460" s="6"/>
    </row>
    <row r="461" spans="2:9" x14ac:dyDescent="0.25">
      <c r="B461" s="90"/>
      <c r="I461" s="6"/>
    </row>
    <row r="462" spans="2:9" x14ac:dyDescent="0.25">
      <c r="B462" s="90"/>
      <c r="I462" s="6"/>
    </row>
    <row r="463" spans="2:9" x14ac:dyDescent="0.25">
      <c r="B463" s="90"/>
      <c r="I463" s="6"/>
    </row>
    <row r="464" spans="2:9" x14ac:dyDescent="0.25">
      <c r="B464" s="90"/>
      <c r="I464" s="6"/>
    </row>
    <row r="465" spans="2:9" x14ac:dyDescent="0.25">
      <c r="B465" s="90"/>
      <c r="I465" s="6"/>
    </row>
    <row r="466" spans="2:9" x14ac:dyDescent="0.25">
      <c r="B466" s="90"/>
      <c r="I466" s="6"/>
    </row>
    <row r="467" spans="2:9" x14ac:dyDescent="0.25">
      <c r="B467" s="90"/>
      <c r="I467" s="6"/>
    </row>
    <row r="468" spans="2:9" x14ac:dyDescent="0.25">
      <c r="B468" s="90"/>
      <c r="I468" s="6"/>
    </row>
    <row r="469" spans="2:9" x14ac:dyDescent="0.25">
      <c r="B469" s="90"/>
      <c r="I469" s="6"/>
    </row>
    <row r="470" spans="2:9" x14ac:dyDescent="0.25">
      <c r="B470" s="90"/>
      <c r="I470" s="6"/>
    </row>
    <row r="471" spans="2:9" x14ac:dyDescent="0.25">
      <c r="B471" s="90"/>
      <c r="I471" s="6"/>
    </row>
    <row r="472" spans="2:9" x14ac:dyDescent="0.25">
      <c r="B472" s="90"/>
      <c r="I472" s="6"/>
    </row>
    <row r="473" spans="2:9" x14ac:dyDescent="0.25">
      <c r="B473" s="90"/>
      <c r="I473" s="6"/>
    </row>
    <row r="474" spans="2:9" x14ac:dyDescent="0.25">
      <c r="B474" s="90"/>
      <c r="I474" s="6"/>
    </row>
    <row r="475" spans="2:9" x14ac:dyDescent="0.25">
      <c r="B475" s="90"/>
      <c r="I475" s="6"/>
    </row>
    <row r="476" spans="2:9" x14ac:dyDescent="0.25">
      <c r="B476" s="90"/>
      <c r="I476" s="6"/>
    </row>
    <row r="477" spans="2:9" x14ac:dyDescent="0.25">
      <c r="B477" s="90"/>
      <c r="I477" s="6"/>
    </row>
    <row r="478" spans="2:9" x14ac:dyDescent="0.25">
      <c r="B478" s="90"/>
      <c r="I478" s="6"/>
    </row>
    <row r="479" spans="2:9" x14ac:dyDescent="0.25">
      <c r="B479" s="90"/>
      <c r="I479" s="6"/>
    </row>
    <row r="480" spans="2:9" x14ac:dyDescent="0.25">
      <c r="B480" s="90"/>
      <c r="I480" s="6"/>
    </row>
    <row r="481" spans="2:9" x14ac:dyDescent="0.25">
      <c r="B481" s="90"/>
      <c r="I481" s="6"/>
    </row>
    <row r="482" spans="2:9" x14ac:dyDescent="0.25">
      <c r="B482" s="90"/>
      <c r="I482" s="6"/>
    </row>
    <row r="483" spans="2:9" x14ac:dyDescent="0.25">
      <c r="B483" s="90"/>
      <c r="I483" s="6"/>
    </row>
    <row r="484" spans="2:9" x14ac:dyDescent="0.25">
      <c r="B484" s="90"/>
      <c r="I484" s="6"/>
    </row>
    <row r="485" spans="2:9" x14ac:dyDescent="0.25">
      <c r="B485" s="90"/>
      <c r="I485" s="6"/>
    </row>
    <row r="486" spans="2:9" x14ac:dyDescent="0.25">
      <c r="B486" s="90"/>
      <c r="I486" s="6"/>
    </row>
    <row r="487" spans="2:9" x14ac:dyDescent="0.25">
      <c r="B487" s="90"/>
      <c r="I487" s="6"/>
    </row>
    <row r="488" spans="2:9" x14ac:dyDescent="0.25">
      <c r="B488" s="90"/>
      <c r="I488" s="6"/>
    </row>
    <row r="489" spans="2:9" x14ac:dyDescent="0.25">
      <c r="B489" s="90"/>
      <c r="I489" s="6"/>
    </row>
    <row r="490" spans="2:9" x14ac:dyDescent="0.25">
      <c r="B490" s="90"/>
      <c r="I490" s="6"/>
    </row>
    <row r="491" spans="2:9" x14ac:dyDescent="0.25">
      <c r="B491" s="90"/>
      <c r="I491" s="6"/>
    </row>
    <row r="492" spans="2:9" x14ac:dyDescent="0.25">
      <c r="B492" s="90"/>
      <c r="I492" s="6"/>
    </row>
    <row r="493" spans="2:9" x14ac:dyDescent="0.25">
      <c r="B493" s="90"/>
      <c r="I493" s="6"/>
    </row>
    <row r="494" spans="2:9" x14ac:dyDescent="0.25">
      <c r="B494" s="90"/>
      <c r="I494" s="6"/>
    </row>
    <row r="495" spans="2:9" x14ac:dyDescent="0.25">
      <c r="B495" s="90"/>
      <c r="I495" s="6"/>
    </row>
    <row r="496" spans="2:9" x14ac:dyDescent="0.25">
      <c r="B496" s="90"/>
      <c r="I496" s="6"/>
    </row>
    <row r="497" spans="2:9" x14ac:dyDescent="0.25">
      <c r="B497" s="90"/>
      <c r="I497" s="6"/>
    </row>
    <row r="498" spans="2:9" x14ac:dyDescent="0.25">
      <c r="B498" s="90"/>
      <c r="I498" s="6"/>
    </row>
    <row r="499" spans="2:9" x14ac:dyDescent="0.25">
      <c r="B499" s="90"/>
      <c r="I499" s="6"/>
    </row>
    <row r="500" spans="2:9" x14ac:dyDescent="0.25">
      <c r="B500" s="90"/>
      <c r="I500" s="6"/>
    </row>
    <row r="501" spans="2:9" x14ac:dyDescent="0.25">
      <c r="B501" s="90"/>
      <c r="I501" s="6"/>
    </row>
    <row r="502" spans="2:9" x14ac:dyDescent="0.25">
      <c r="B502" s="90"/>
      <c r="I502" s="6"/>
    </row>
    <row r="503" spans="2:9" x14ac:dyDescent="0.25">
      <c r="B503" s="90"/>
      <c r="I503" s="6"/>
    </row>
    <row r="504" spans="2:9" x14ac:dyDescent="0.25">
      <c r="B504" s="90"/>
      <c r="I504" s="6"/>
    </row>
    <row r="505" spans="2:9" x14ac:dyDescent="0.25">
      <c r="B505" s="90"/>
      <c r="I505" s="6"/>
    </row>
    <row r="506" spans="2:9" x14ac:dyDescent="0.25">
      <c r="B506" s="90"/>
      <c r="I506" s="6"/>
    </row>
    <row r="507" spans="2:9" x14ac:dyDescent="0.25">
      <c r="B507" s="90"/>
      <c r="I507" s="6"/>
    </row>
    <row r="508" spans="2:9" x14ac:dyDescent="0.25">
      <c r="B508" s="90"/>
      <c r="I508" s="6"/>
    </row>
    <row r="509" spans="2:9" x14ac:dyDescent="0.25">
      <c r="B509" s="90"/>
      <c r="I509" s="6"/>
    </row>
    <row r="510" spans="2:9" x14ac:dyDescent="0.25">
      <c r="B510" s="90"/>
      <c r="I510" s="6"/>
    </row>
    <row r="511" spans="2:9" x14ac:dyDescent="0.25">
      <c r="B511" s="90"/>
      <c r="I511" s="6"/>
    </row>
    <row r="512" spans="2:9" x14ac:dyDescent="0.25">
      <c r="B512" s="90"/>
      <c r="I512" s="6"/>
    </row>
    <row r="513" spans="2:9" x14ac:dyDescent="0.25">
      <c r="B513" s="90"/>
      <c r="I513" s="6"/>
    </row>
    <row r="514" spans="2:9" x14ac:dyDescent="0.25">
      <c r="B514" s="90"/>
      <c r="I514" s="6"/>
    </row>
    <row r="515" spans="2:9" x14ac:dyDescent="0.25">
      <c r="B515" s="90"/>
      <c r="I515" s="6"/>
    </row>
    <row r="516" spans="2:9" x14ac:dyDescent="0.25">
      <c r="B516" s="90"/>
      <c r="I516" s="6"/>
    </row>
    <row r="517" spans="2:9" x14ac:dyDescent="0.25">
      <c r="B517" s="90"/>
      <c r="I517" s="6"/>
    </row>
    <row r="518" spans="2:9" x14ac:dyDescent="0.25">
      <c r="B518" s="90"/>
      <c r="I518" s="6"/>
    </row>
    <row r="519" spans="2:9" x14ac:dyDescent="0.25">
      <c r="B519" s="90"/>
      <c r="I519" s="6"/>
    </row>
    <row r="520" spans="2:9" x14ac:dyDescent="0.25">
      <c r="B520" s="90"/>
      <c r="I520" s="6"/>
    </row>
    <row r="521" spans="2:9" x14ac:dyDescent="0.25">
      <c r="B521" s="90"/>
      <c r="I521" s="6"/>
    </row>
    <row r="522" spans="2:9" x14ac:dyDescent="0.25">
      <c r="B522" s="90"/>
      <c r="I522" s="6"/>
    </row>
    <row r="523" spans="2:9" x14ac:dyDescent="0.25">
      <c r="B523" s="90"/>
      <c r="I523" s="6"/>
    </row>
    <row r="524" spans="2:9" x14ac:dyDescent="0.25">
      <c r="B524" s="90"/>
      <c r="I524" s="6"/>
    </row>
    <row r="525" spans="2:9" x14ac:dyDescent="0.25">
      <c r="B525" s="90"/>
      <c r="I525" s="6"/>
    </row>
    <row r="526" spans="2:9" x14ac:dyDescent="0.25">
      <c r="B526" s="90"/>
      <c r="I526" s="6"/>
    </row>
    <row r="527" spans="2:9" x14ac:dyDescent="0.25">
      <c r="B527" s="90"/>
      <c r="I527" s="6"/>
    </row>
    <row r="528" spans="2:9" x14ac:dyDescent="0.25">
      <c r="B528" s="90"/>
      <c r="I528" s="6"/>
    </row>
    <row r="529" spans="2:9" x14ac:dyDescent="0.25">
      <c r="B529" s="90"/>
      <c r="I529" s="6"/>
    </row>
    <row r="530" spans="2:9" x14ac:dyDescent="0.25">
      <c r="B530" s="90"/>
      <c r="I530" s="6"/>
    </row>
    <row r="531" spans="2:9" x14ac:dyDescent="0.25">
      <c r="B531" s="90"/>
      <c r="I531" s="6"/>
    </row>
    <row r="532" spans="2:9" x14ac:dyDescent="0.25">
      <c r="B532" s="90"/>
      <c r="I532" s="6"/>
    </row>
    <row r="533" spans="2:9" x14ac:dyDescent="0.25">
      <c r="B533" s="90"/>
      <c r="I533" s="6"/>
    </row>
    <row r="534" spans="2:9" x14ac:dyDescent="0.25">
      <c r="B534" s="90"/>
      <c r="I534" s="6"/>
    </row>
    <row r="535" spans="2:9" x14ac:dyDescent="0.25">
      <c r="B535" s="90"/>
      <c r="I535" s="6"/>
    </row>
    <row r="536" spans="2:9" x14ac:dyDescent="0.25">
      <c r="B536" s="90"/>
      <c r="I536" s="6"/>
    </row>
    <row r="537" spans="2:9" x14ac:dyDescent="0.25">
      <c r="B537" s="90"/>
      <c r="I537" s="6"/>
    </row>
    <row r="538" spans="2:9" x14ac:dyDescent="0.25">
      <c r="B538" s="90"/>
      <c r="I538" s="6"/>
    </row>
    <row r="539" spans="2:9" x14ac:dyDescent="0.25">
      <c r="B539" s="90"/>
      <c r="I539" s="6"/>
    </row>
    <row r="540" spans="2:9" x14ac:dyDescent="0.25">
      <c r="B540" s="90"/>
      <c r="I540" s="6"/>
    </row>
    <row r="541" spans="2:9" x14ac:dyDescent="0.25">
      <c r="B541" s="90"/>
      <c r="I541" s="6"/>
    </row>
    <row r="542" spans="2:9" x14ac:dyDescent="0.25">
      <c r="B542" s="90"/>
      <c r="I542" s="6"/>
    </row>
    <row r="543" spans="2:9" x14ac:dyDescent="0.25">
      <c r="B543" s="90"/>
      <c r="I543" s="6"/>
    </row>
    <row r="544" spans="2:9" x14ac:dyDescent="0.25">
      <c r="B544" s="90"/>
      <c r="I544" s="6"/>
    </row>
    <row r="545" spans="2:9" x14ac:dyDescent="0.25">
      <c r="B545" s="90"/>
      <c r="I545" s="6"/>
    </row>
    <row r="546" spans="2:9" x14ac:dyDescent="0.25">
      <c r="B546" s="90"/>
      <c r="I546" s="6"/>
    </row>
    <row r="547" spans="2:9" x14ac:dyDescent="0.25">
      <c r="B547" s="90"/>
      <c r="I547" s="6"/>
    </row>
    <row r="548" spans="2:9" x14ac:dyDescent="0.25">
      <c r="B548" s="90"/>
      <c r="I548" s="6"/>
    </row>
    <row r="549" spans="2:9" x14ac:dyDescent="0.25">
      <c r="B549" s="90"/>
      <c r="I549" s="6"/>
    </row>
    <row r="550" spans="2:9" x14ac:dyDescent="0.25">
      <c r="B550" s="90"/>
      <c r="I550" s="6"/>
    </row>
    <row r="551" spans="2:9" x14ac:dyDescent="0.25">
      <c r="B551" s="90"/>
      <c r="I551" s="6"/>
    </row>
    <row r="552" spans="2:9" x14ac:dyDescent="0.25">
      <c r="B552" s="90"/>
      <c r="I552" s="6"/>
    </row>
    <row r="553" spans="2:9" x14ac:dyDescent="0.25">
      <c r="B553" s="90"/>
      <c r="I553" s="6"/>
    </row>
    <row r="554" spans="2:9" x14ac:dyDescent="0.25">
      <c r="B554" s="90"/>
      <c r="I554" s="6"/>
    </row>
    <row r="555" spans="2:9" x14ac:dyDescent="0.25">
      <c r="B555" s="90"/>
      <c r="I555" s="6"/>
    </row>
    <row r="556" spans="2:9" x14ac:dyDescent="0.25">
      <c r="B556" s="90"/>
      <c r="I556" s="6"/>
    </row>
    <row r="557" spans="2:9" x14ac:dyDescent="0.25">
      <c r="B557" s="90"/>
      <c r="I557" s="6"/>
    </row>
    <row r="558" spans="2:9" x14ac:dyDescent="0.25">
      <c r="B558" s="90"/>
      <c r="I558" s="6"/>
    </row>
    <row r="559" spans="2:9" x14ac:dyDescent="0.25">
      <c r="B559" s="90"/>
      <c r="I559" s="6"/>
    </row>
    <row r="560" spans="2:9" x14ac:dyDescent="0.25">
      <c r="B560" s="90"/>
      <c r="I560" s="6"/>
    </row>
    <row r="561" spans="2:9" x14ac:dyDescent="0.25">
      <c r="B561" s="90"/>
      <c r="I561" s="6"/>
    </row>
    <row r="562" spans="2:9" x14ac:dyDescent="0.25">
      <c r="B562" s="90"/>
      <c r="I562" s="6"/>
    </row>
    <row r="563" spans="2:9" x14ac:dyDescent="0.25">
      <c r="B563" s="90"/>
      <c r="I563" s="6"/>
    </row>
    <row r="564" spans="2:9" x14ac:dyDescent="0.25">
      <c r="B564" s="90"/>
      <c r="I564" s="6"/>
    </row>
    <row r="565" spans="2:9" x14ac:dyDescent="0.25">
      <c r="B565" s="90"/>
      <c r="I565" s="6"/>
    </row>
    <row r="566" spans="2:9" x14ac:dyDescent="0.25">
      <c r="B566" s="90"/>
      <c r="I566" s="6"/>
    </row>
    <row r="567" spans="2:9" x14ac:dyDescent="0.25">
      <c r="B567" s="90"/>
      <c r="I567" s="6"/>
    </row>
    <row r="568" spans="2:9" x14ac:dyDescent="0.25">
      <c r="B568" s="90"/>
      <c r="I568" s="6"/>
    </row>
    <row r="569" spans="2:9" x14ac:dyDescent="0.25">
      <c r="B569" s="90"/>
      <c r="I569" s="6"/>
    </row>
    <row r="570" spans="2:9" x14ac:dyDescent="0.25">
      <c r="B570" s="90"/>
      <c r="I570" s="6"/>
    </row>
    <row r="571" spans="2:9" x14ac:dyDescent="0.25">
      <c r="B571" s="90"/>
      <c r="I571" s="6"/>
    </row>
    <row r="572" spans="2:9" x14ac:dyDescent="0.25">
      <c r="B572" s="90"/>
      <c r="I572" s="6"/>
    </row>
    <row r="573" spans="2:9" x14ac:dyDescent="0.25">
      <c r="B573" s="90"/>
      <c r="I573" s="6"/>
    </row>
    <row r="574" spans="2:9" x14ac:dyDescent="0.25">
      <c r="B574" s="90"/>
      <c r="I574" s="6"/>
    </row>
    <row r="575" spans="2:9" x14ac:dyDescent="0.25">
      <c r="B575" s="90"/>
      <c r="I575" s="6"/>
    </row>
    <row r="576" spans="2:9" x14ac:dyDescent="0.25">
      <c r="B576" s="90"/>
      <c r="I576" s="6"/>
    </row>
    <row r="577" spans="2:9" x14ac:dyDescent="0.25">
      <c r="B577" s="90"/>
      <c r="I577" s="6"/>
    </row>
    <row r="578" spans="2:9" x14ac:dyDescent="0.25">
      <c r="B578" s="90"/>
      <c r="I578" s="6"/>
    </row>
    <row r="579" spans="2:9" x14ac:dyDescent="0.25">
      <c r="B579" s="90"/>
      <c r="I579" s="6"/>
    </row>
    <row r="580" spans="2:9" x14ac:dyDescent="0.25">
      <c r="B580" s="90"/>
      <c r="I580" s="6"/>
    </row>
    <row r="581" spans="2:9" x14ac:dyDescent="0.25">
      <c r="B581" s="90"/>
      <c r="I581" s="6"/>
    </row>
    <row r="582" spans="2:9" x14ac:dyDescent="0.25">
      <c r="B582" s="90"/>
      <c r="I582" s="6"/>
    </row>
    <row r="583" spans="2:9" x14ac:dyDescent="0.25">
      <c r="B583" s="90"/>
      <c r="I583" s="6"/>
    </row>
    <row r="584" spans="2:9" x14ac:dyDescent="0.25">
      <c r="B584" s="90"/>
      <c r="I584" s="6"/>
    </row>
    <row r="585" spans="2:9" x14ac:dyDescent="0.25">
      <c r="B585" s="90"/>
      <c r="I585" s="6"/>
    </row>
    <row r="586" spans="2:9" x14ac:dyDescent="0.25">
      <c r="B586" s="90"/>
      <c r="I586" s="6"/>
    </row>
    <row r="587" spans="2:9" x14ac:dyDescent="0.25">
      <c r="B587" s="90"/>
      <c r="I587" s="6"/>
    </row>
    <row r="588" spans="2:9" x14ac:dyDescent="0.25">
      <c r="B588" s="90"/>
      <c r="I588" s="6"/>
    </row>
    <row r="589" spans="2:9" x14ac:dyDescent="0.25">
      <c r="B589" s="90"/>
      <c r="I589" s="6"/>
    </row>
    <row r="590" spans="2:9" x14ac:dyDescent="0.25">
      <c r="B590" s="90"/>
      <c r="I590" s="6"/>
    </row>
    <row r="591" spans="2:9" x14ac:dyDescent="0.25">
      <c r="B591" s="90"/>
      <c r="I591" s="6"/>
    </row>
    <row r="592" spans="2:9" x14ac:dyDescent="0.25">
      <c r="B592" s="90"/>
      <c r="I592" s="6"/>
    </row>
    <row r="593" spans="2:9" x14ac:dyDescent="0.25">
      <c r="B593" s="90"/>
      <c r="I593" s="6"/>
    </row>
    <row r="594" spans="2:9" x14ac:dyDescent="0.25">
      <c r="B594" s="90"/>
      <c r="I594" s="6"/>
    </row>
    <row r="595" spans="2:9" x14ac:dyDescent="0.25">
      <c r="B595" s="90"/>
      <c r="I595" s="6"/>
    </row>
    <row r="596" spans="2:9" x14ac:dyDescent="0.25">
      <c r="B596" s="90"/>
      <c r="I596" s="6"/>
    </row>
    <row r="597" spans="2:9" x14ac:dyDescent="0.25">
      <c r="B597" s="90"/>
      <c r="I597" s="6"/>
    </row>
    <row r="598" spans="2:9" x14ac:dyDescent="0.25">
      <c r="B598" s="90"/>
      <c r="I598" s="6"/>
    </row>
    <row r="599" spans="2:9" x14ac:dyDescent="0.25">
      <c r="B599" s="90"/>
      <c r="I599" s="6"/>
    </row>
    <row r="600" spans="2:9" x14ac:dyDescent="0.25">
      <c r="B600" s="90"/>
      <c r="I600" s="6"/>
    </row>
    <row r="601" spans="2:9" x14ac:dyDescent="0.25">
      <c r="B601" s="90"/>
      <c r="I601" s="6"/>
    </row>
    <row r="602" spans="2:9" x14ac:dyDescent="0.25">
      <c r="B602" s="90"/>
      <c r="I602" s="6"/>
    </row>
    <row r="603" spans="2:9" x14ac:dyDescent="0.25">
      <c r="B603" s="90"/>
      <c r="I603" s="6"/>
    </row>
    <row r="604" spans="2:9" x14ac:dyDescent="0.25">
      <c r="B604" s="90"/>
      <c r="I604" s="6"/>
    </row>
    <row r="605" spans="2:9" x14ac:dyDescent="0.25">
      <c r="B605" s="90"/>
      <c r="I605" s="6"/>
    </row>
    <row r="606" spans="2:9" x14ac:dyDescent="0.25">
      <c r="B606" s="90"/>
      <c r="I606" s="6"/>
    </row>
    <row r="607" spans="2:9" x14ac:dyDescent="0.25">
      <c r="B607" s="90"/>
      <c r="I607" s="6"/>
    </row>
    <row r="608" spans="2:9" x14ac:dyDescent="0.25">
      <c r="B608" s="90"/>
      <c r="I608" s="6"/>
    </row>
    <row r="609" spans="2:9" x14ac:dyDescent="0.25">
      <c r="B609" s="90"/>
      <c r="I609" s="6"/>
    </row>
    <row r="610" spans="2:9" x14ac:dyDescent="0.25">
      <c r="B610" s="90"/>
      <c r="I610" s="6"/>
    </row>
    <row r="611" spans="2:9" x14ac:dyDescent="0.25">
      <c r="B611" s="90"/>
      <c r="I611" s="6"/>
    </row>
    <row r="612" spans="2:9" x14ac:dyDescent="0.25">
      <c r="B612" s="90"/>
      <c r="I612" s="6"/>
    </row>
    <row r="613" spans="2:9" x14ac:dyDescent="0.25">
      <c r="B613" s="90"/>
      <c r="I613" s="6"/>
    </row>
    <row r="614" spans="2:9" x14ac:dyDescent="0.25">
      <c r="B614" s="90"/>
      <c r="I614" s="6"/>
    </row>
    <row r="615" spans="2:9" x14ac:dyDescent="0.25">
      <c r="B615" s="90"/>
      <c r="I615" s="6"/>
    </row>
    <row r="616" spans="2:9" x14ac:dyDescent="0.25">
      <c r="B616" s="90"/>
      <c r="I616" s="6"/>
    </row>
    <row r="617" spans="2:9" x14ac:dyDescent="0.25">
      <c r="B617" s="90"/>
      <c r="I617" s="6"/>
    </row>
    <row r="618" spans="2:9" x14ac:dyDescent="0.25">
      <c r="B618" s="90"/>
      <c r="I618" s="6"/>
    </row>
    <row r="619" spans="2:9" x14ac:dyDescent="0.25">
      <c r="B619" s="90"/>
      <c r="I619" s="6"/>
    </row>
    <row r="620" spans="2:9" x14ac:dyDescent="0.25">
      <c r="B620" s="90"/>
      <c r="I620" s="6"/>
    </row>
    <row r="621" spans="2:9" x14ac:dyDescent="0.25">
      <c r="B621" s="90"/>
      <c r="I621" s="6"/>
    </row>
    <row r="622" spans="2:9" x14ac:dyDescent="0.25">
      <c r="B622" s="90"/>
      <c r="I622" s="6"/>
    </row>
    <row r="623" spans="2:9" x14ac:dyDescent="0.25">
      <c r="B623" s="90"/>
      <c r="I623" s="6"/>
    </row>
    <row r="624" spans="2:9" x14ac:dyDescent="0.25">
      <c r="B624" s="90"/>
      <c r="I624" s="6"/>
    </row>
    <row r="625" spans="2:9" x14ac:dyDescent="0.25">
      <c r="B625" s="90"/>
      <c r="I625" s="6"/>
    </row>
    <row r="626" spans="2:9" x14ac:dyDescent="0.25">
      <c r="B626" s="90"/>
      <c r="I626" s="6"/>
    </row>
    <row r="627" spans="2:9" x14ac:dyDescent="0.25">
      <c r="B627" s="90"/>
      <c r="I627" s="6"/>
    </row>
    <row r="628" spans="2:9" x14ac:dyDescent="0.25">
      <c r="B628" s="90"/>
      <c r="I628" s="6"/>
    </row>
    <row r="629" spans="2:9" x14ac:dyDescent="0.25">
      <c r="B629" s="90"/>
      <c r="I629" s="6"/>
    </row>
    <row r="630" spans="2:9" x14ac:dyDescent="0.25">
      <c r="B630" s="90"/>
      <c r="I630" s="6"/>
    </row>
    <row r="631" spans="2:9" x14ac:dyDescent="0.25">
      <c r="B631" s="90"/>
      <c r="I631" s="6"/>
    </row>
    <row r="632" spans="2:9" x14ac:dyDescent="0.25">
      <c r="B632" s="90"/>
      <c r="I632" s="6"/>
    </row>
    <row r="633" spans="2:9" x14ac:dyDescent="0.25">
      <c r="B633" s="90"/>
      <c r="I633" s="6"/>
    </row>
    <row r="634" spans="2:9" x14ac:dyDescent="0.25">
      <c r="B634" s="90"/>
      <c r="I634" s="6"/>
    </row>
    <row r="635" spans="2:9" x14ac:dyDescent="0.25">
      <c r="B635" s="90"/>
      <c r="I635" s="6"/>
    </row>
    <row r="636" spans="2:9" x14ac:dyDescent="0.25">
      <c r="B636" s="90"/>
      <c r="I636" s="6"/>
    </row>
    <row r="637" spans="2:9" x14ac:dyDescent="0.25">
      <c r="B637" s="90"/>
      <c r="I637" s="6"/>
    </row>
    <row r="638" spans="2:9" x14ac:dyDescent="0.25">
      <c r="B638" s="90"/>
      <c r="I638" s="6"/>
    </row>
    <row r="639" spans="2:9" x14ac:dyDescent="0.25">
      <c r="B639" s="90"/>
      <c r="I639" s="6"/>
    </row>
    <row r="640" spans="2:9" x14ac:dyDescent="0.25">
      <c r="B640" s="90"/>
      <c r="I640" s="6"/>
    </row>
    <row r="641" spans="2:9" x14ac:dyDescent="0.25">
      <c r="B641" s="90"/>
      <c r="I641" s="6"/>
    </row>
    <row r="642" spans="2:9" x14ac:dyDescent="0.25">
      <c r="B642" s="90"/>
      <c r="I642" s="6"/>
    </row>
    <row r="643" spans="2:9" x14ac:dyDescent="0.25">
      <c r="B643" s="90"/>
      <c r="I643" s="6"/>
    </row>
    <row r="644" spans="2:9" x14ac:dyDescent="0.25">
      <c r="B644" s="90"/>
      <c r="I644" s="6"/>
    </row>
    <row r="645" spans="2:9" x14ac:dyDescent="0.25">
      <c r="B645" s="90"/>
      <c r="I645" s="6"/>
    </row>
    <row r="646" spans="2:9" x14ac:dyDescent="0.25">
      <c r="B646" s="90"/>
      <c r="I646" s="6"/>
    </row>
    <row r="647" spans="2:9" x14ac:dyDescent="0.25">
      <c r="B647" s="90"/>
      <c r="I647" s="6"/>
    </row>
    <row r="648" spans="2:9" x14ac:dyDescent="0.25">
      <c r="B648" s="90"/>
      <c r="I648" s="6"/>
    </row>
    <row r="649" spans="2:9" x14ac:dyDescent="0.25">
      <c r="B649" s="90"/>
      <c r="I649" s="6"/>
    </row>
    <row r="650" spans="2:9" x14ac:dyDescent="0.25">
      <c r="B650" s="90"/>
      <c r="I650" s="6"/>
    </row>
    <row r="651" spans="2:9" x14ac:dyDescent="0.25">
      <c r="B651" s="90"/>
      <c r="I651" s="6"/>
    </row>
    <row r="652" spans="2:9" x14ac:dyDescent="0.25">
      <c r="B652" s="90"/>
      <c r="I652" s="6"/>
    </row>
    <row r="653" spans="2:9" x14ac:dyDescent="0.25">
      <c r="B653" s="90"/>
      <c r="I653" s="6"/>
    </row>
    <row r="654" spans="2:9" x14ac:dyDescent="0.25">
      <c r="B654" s="90"/>
      <c r="I654" s="6"/>
    </row>
    <row r="655" spans="2:9" x14ac:dyDescent="0.25">
      <c r="B655" s="90"/>
      <c r="I655" s="6"/>
    </row>
    <row r="656" spans="2:9" x14ac:dyDescent="0.25">
      <c r="B656" s="90"/>
      <c r="I656" s="6"/>
    </row>
    <row r="657" spans="2:9" x14ac:dyDescent="0.25">
      <c r="B657" s="90"/>
      <c r="I657" s="6"/>
    </row>
    <row r="658" spans="2:9" x14ac:dyDescent="0.25">
      <c r="B658" s="90"/>
      <c r="I658" s="6"/>
    </row>
    <row r="659" spans="2:9" x14ac:dyDescent="0.25">
      <c r="B659" s="90"/>
      <c r="I659" s="6"/>
    </row>
    <row r="660" spans="2:9" x14ac:dyDescent="0.25">
      <c r="B660" s="90"/>
      <c r="I660" s="6"/>
    </row>
    <row r="661" spans="2:9" x14ac:dyDescent="0.25">
      <c r="B661" s="90"/>
      <c r="I661" s="6"/>
    </row>
    <row r="662" spans="2:9" x14ac:dyDescent="0.25">
      <c r="B662" s="90"/>
      <c r="I662" s="6"/>
    </row>
    <row r="663" spans="2:9" x14ac:dyDescent="0.25">
      <c r="B663" s="90"/>
      <c r="I663" s="6"/>
    </row>
    <row r="664" spans="2:9" x14ac:dyDescent="0.25">
      <c r="B664" s="90"/>
      <c r="I664" s="6"/>
    </row>
    <row r="665" spans="2:9" x14ac:dyDescent="0.25">
      <c r="B665" s="90"/>
      <c r="I665" s="6"/>
    </row>
    <row r="666" spans="2:9" x14ac:dyDescent="0.25">
      <c r="B666" s="90"/>
      <c r="I666" s="6"/>
    </row>
    <row r="667" spans="2:9" x14ac:dyDescent="0.25">
      <c r="B667" s="90"/>
      <c r="I667" s="6"/>
    </row>
    <row r="668" spans="2:9" x14ac:dyDescent="0.25">
      <c r="B668" s="90"/>
      <c r="I668" s="6"/>
    </row>
    <row r="669" spans="2:9" x14ac:dyDescent="0.25">
      <c r="B669" s="90"/>
      <c r="I669" s="6"/>
    </row>
    <row r="670" spans="2:9" x14ac:dyDescent="0.25">
      <c r="B670" s="90"/>
      <c r="I670" s="6"/>
    </row>
    <row r="671" spans="2:9" x14ac:dyDescent="0.25">
      <c r="B671" s="90"/>
      <c r="I671" s="6"/>
    </row>
    <row r="672" spans="2:9" x14ac:dyDescent="0.25">
      <c r="B672" s="90"/>
      <c r="I672" s="6"/>
    </row>
    <row r="673" spans="2:9" x14ac:dyDescent="0.25">
      <c r="B673" s="90"/>
      <c r="I673" s="6"/>
    </row>
    <row r="674" spans="2:9" x14ac:dyDescent="0.25">
      <c r="B674" s="90"/>
      <c r="I674" s="6"/>
    </row>
    <row r="675" spans="2:9" x14ac:dyDescent="0.25">
      <c r="B675" s="90"/>
      <c r="I675" s="6"/>
    </row>
    <row r="676" spans="2:9" x14ac:dyDescent="0.25">
      <c r="B676" s="90"/>
      <c r="I676" s="6"/>
    </row>
    <row r="677" spans="2:9" x14ac:dyDescent="0.25">
      <c r="B677" s="90"/>
      <c r="I677" s="6"/>
    </row>
    <row r="678" spans="2:9" x14ac:dyDescent="0.25">
      <c r="B678" s="90"/>
      <c r="I678" s="6"/>
    </row>
    <row r="679" spans="2:9" x14ac:dyDescent="0.25">
      <c r="B679" s="90"/>
      <c r="I679" s="6"/>
    </row>
    <row r="680" spans="2:9" x14ac:dyDescent="0.25">
      <c r="B680" s="90"/>
      <c r="I680" s="6"/>
    </row>
    <row r="681" spans="2:9" x14ac:dyDescent="0.25">
      <c r="B681" s="90"/>
      <c r="I681" s="6"/>
    </row>
    <row r="682" spans="2:9" x14ac:dyDescent="0.25">
      <c r="B682" s="90"/>
      <c r="I682" s="6"/>
    </row>
    <row r="683" spans="2:9" x14ac:dyDescent="0.25">
      <c r="B683" s="90"/>
      <c r="I683" s="6"/>
    </row>
    <row r="684" spans="2:9" x14ac:dyDescent="0.25">
      <c r="B684" s="90"/>
      <c r="I684" s="6"/>
    </row>
    <row r="685" spans="2:9" x14ac:dyDescent="0.25">
      <c r="B685" s="90"/>
      <c r="I685" s="6"/>
    </row>
    <row r="686" spans="2:9" x14ac:dyDescent="0.25">
      <c r="B686" s="90"/>
      <c r="I686" s="6"/>
    </row>
    <row r="687" spans="2:9" x14ac:dyDescent="0.25">
      <c r="B687" s="90"/>
      <c r="I687" s="6"/>
    </row>
    <row r="688" spans="2:9" x14ac:dyDescent="0.25">
      <c r="B688" s="90"/>
      <c r="I688" s="6"/>
    </row>
    <row r="689" spans="2:9" x14ac:dyDescent="0.25">
      <c r="B689" s="90"/>
      <c r="I689" s="6"/>
    </row>
    <row r="690" spans="2:9" x14ac:dyDescent="0.25">
      <c r="B690" s="90"/>
      <c r="I690" s="6"/>
    </row>
    <row r="691" spans="2:9" x14ac:dyDescent="0.25">
      <c r="B691" s="90"/>
      <c r="I691" s="6"/>
    </row>
    <row r="692" spans="2:9" x14ac:dyDescent="0.25">
      <c r="B692" s="90"/>
      <c r="I692" s="6"/>
    </row>
    <row r="693" spans="2:9" x14ac:dyDescent="0.25">
      <c r="B693" s="90"/>
      <c r="I693" s="6"/>
    </row>
    <row r="694" spans="2:9" x14ac:dyDescent="0.25">
      <c r="B694" s="90"/>
      <c r="I694" s="6"/>
    </row>
    <row r="695" spans="2:9" x14ac:dyDescent="0.25">
      <c r="B695" s="90"/>
      <c r="I695" s="6"/>
    </row>
    <row r="696" spans="2:9" x14ac:dyDescent="0.25">
      <c r="B696" s="90"/>
      <c r="I696" s="6"/>
    </row>
    <row r="697" spans="2:9" x14ac:dyDescent="0.25">
      <c r="B697" s="90"/>
      <c r="I697" s="6"/>
    </row>
    <row r="698" spans="2:9" x14ac:dyDescent="0.25">
      <c r="B698" s="90"/>
      <c r="I698" s="6"/>
    </row>
    <row r="699" spans="2:9" x14ac:dyDescent="0.25">
      <c r="B699" s="90"/>
      <c r="I699" s="6"/>
    </row>
    <row r="700" spans="2:9" x14ac:dyDescent="0.25">
      <c r="B700" s="90"/>
      <c r="I700" s="6"/>
    </row>
    <row r="701" spans="2:9" x14ac:dyDescent="0.25">
      <c r="B701" s="90"/>
      <c r="I701" s="6"/>
    </row>
    <row r="702" spans="2:9" x14ac:dyDescent="0.25">
      <c r="B702" s="90"/>
      <c r="I702" s="6"/>
    </row>
    <row r="703" spans="2:9" x14ac:dyDescent="0.25">
      <c r="B703" s="90"/>
      <c r="I703" s="6"/>
    </row>
    <row r="704" spans="2:9" x14ac:dyDescent="0.25">
      <c r="B704" s="90"/>
      <c r="I704" s="6"/>
    </row>
    <row r="705" spans="2:9" x14ac:dyDescent="0.25">
      <c r="B705" s="90"/>
      <c r="I705" s="6"/>
    </row>
    <row r="706" spans="2:9" x14ac:dyDescent="0.25">
      <c r="B706" s="90"/>
      <c r="I706" s="6"/>
    </row>
    <row r="707" spans="2:9" x14ac:dyDescent="0.25">
      <c r="B707" s="90"/>
      <c r="I707" s="6"/>
    </row>
    <row r="708" spans="2:9" x14ac:dyDescent="0.25">
      <c r="B708" s="90"/>
      <c r="I708" s="6"/>
    </row>
    <row r="709" spans="2:9" x14ac:dyDescent="0.25">
      <c r="B709" s="90"/>
      <c r="I709" s="6"/>
    </row>
    <row r="710" spans="2:9" x14ac:dyDescent="0.25">
      <c r="B710" s="90"/>
      <c r="I710" s="6"/>
    </row>
    <row r="711" spans="2:9" x14ac:dyDescent="0.25">
      <c r="B711" s="90"/>
      <c r="I711" s="6"/>
    </row>
    <row r="712" spans="2:9" x14ac:dyDescent="0.25">
      <c r="B712" s="90"/>
      <c r="I712" s="6"/>
    </row>
    <row r="713" spans="2:9" x14ac:dyDescent="0.25">
      <c r="B713" s="90"/>
      <c r="I713" s="6"/>
    </row>
    <row r="714" spans="2:9" x14ac:dyDescent="0.25">
      <c r="B714" s="90"/>
      <c r="I714" s="6"/>
    </row>
    <row r="715" spans="2:9" x14ac:dyDescent="0.25">
      <c r="B715" s="90"/>
      <c r="I715" s="6"/>
    </row>
    <row r="716" spans="2:9" x14ac:dyDescent="0.25">
      <c r="B716" s="90"/>
      <c r="I716" s="6"/>
    </row>
    <row r="717" spans="2:9" x14ac:dyDescent="0.25">
      <c r="B717" s="90"/>
      <c r="I717" s="6"/>
    </row>
    <row r="718" spans="2:9" x14ac:dyDescent="0.25">
      <c r="B718" s="90"/>
      <c r="I718" s="6"/>
    </row>
    <row r="719" spans="2:9" x14ac:dyDescent="0.25">
      <c r="B719" s="90"/>
      <c r="I719" s="6"/>
    </row>
    <row r="720" spans="2:9" x14ac:dyDescent="0.25">
      <c r="B720" s="90"/>
      <c r="I720" s="6"/>
    </row>
    <row r="721" spans="2:9" x14ac:dyDescent="0.25">
      <c r="B721" s="90"/>
      <c r="I721" s="6"/>
    </row>
    <row r="722" spans="2:9" x14ac:dyDescent="0.25">
      <c r="B722" s="90"/>
      <c r="I722" s="6"/>
    </row>
    <row r="723" spans="2:9" x14ac:dyDescent="0.25">
      <c r="B723" s="90"/>
      <c r="I723" s="6"/>
    </row>
    <row r="724" spans="2:9" x14ac:dyDescent="0.25">
      <c r="B724" s="90"/>
      <c r="I724" s="6"/>
    </row>
    <row r="725" spans="2:9" x14ac:dyDescent="0.25">
      <c r="B725" s="90"/>
      <c r="I725" s="6"/>
    </row>
    <row r="726" spans="2:9" x14ac:dyDescent="0.25">
      <c r="B726" s="90"/>
      <c r="I726" s="6"/>
    </row>
    <row r="727" spans="2:9" x14ac:dyDescent="0.25">
      <c r="B727" s="90"/>
      <c r="I727" s="6"/>
    </row>
    <row r="728" spans="2:9" x14ac:dyDescent="0.25">
      <c r="B728" s="90"/>
      <c r="I728" s="6"/>
    </row>
    <row r="729" spans="2:9" x14ac:dyDescent="0.25">
      <c r="B729" s="90"/>
      <c r="I729" s="6"/>
    </row>
    <row r="730" spans="2:9" x14ac:dyDescent="0.25">
      <c r="B730" s="90"/>
      <c r="I730" s="6"/>
    </row>
    <row r="731" spans="2:9" x14ac:dyDescent="0.25">
      <c r="B731" s="90"/>
      <c r="I731" s="6"/>
    </row>
    <row r="732" spans="2:9" x14ac:dyDescent="0.25">
      <c r="B732" s="90"/>
      <c r="I732" s="6"/>
    </row>
    <row r="733" spans="2:9" x14ac:dyDescent="0.25">
      <c r="B733" s="90"/>
      <c r="I733" s="6"/>
    </row>
    <row r="734" spans="2:9" x14ac:dyDescent="0.25">
      <c r="B734" s="90"/>
      <c r="I734" s="6"/>
    </row>
    <row r="735" spans="2:9" x14ac:dyDescent="0.25">
      <c r="B735" s="90"/>
      <c r="I735" s="6"/>
    </row>
    <row r="736" spans="2:9" x14ac:dyDescent="0.25">
      <c r="B736" s="90"/>
      <c r="I736" s="6"/>
    </row>
    <row r="737" spans="2:9" x14ac:dyDescent="0.25">
      <c r="B737" s="90"/>
      <c r="I737" s="6"/>
    </row>
    <row r="738" spans="2:9" x14ac:dyDescent="0.25">
      <c r="B738" s="90"/>
      <c r="I738" s="6"/>
    </row>
    <row r="739" spans="2:9" x14ac:dyDescent="0.25">
      <c r="B739" s="90"/>
      <c r="I739" s="6"/>
    </row>
    <row r="740" spans="2:9" x14ac:dyDescent="0.25">
      <c r="B740" s="90"/>
      <c r="I740" s="6"/>
    </row>
    <row r="741" spans="2:9" x14ac:dyDescent="0.25">
      <c r="B741" s="90"/>
      <c r="I741" s="6"/>
    </row>
    <row r="742" spans="2:9" x14ac:dyDescent="0.25">
      <c r="B742" s="90"/>
      <c r="I742" s="6"/>
    </row>
    <row r="743" spans="2:9" x14ac:dyDescent="0.25">
      <c r="B743" s="90"/>
      <c r="I743" s="6"/>
    </row>
    <row r="744" spans="2:9" x14ac:dyDescent="0.25">
      <c r="B744" s="90"/>
      <c r="I744" s="6"/>
    </row>
    <row r="745" spans="2:9" x14ac:dyDescent="0.25">
      <c r="B745" s="90"/>
      <c r="I745" s="6"/>
    </row>
    <row r="746" spans="2:9" x14ac:dyDescent="0.25">
      <c r="B746" s="90"/>
      <c r="I746" s="6"/>
    </row>
    <row r="747" spans="2:9" x14ac:dyDescent="0.25">
      <c r="B747" s="90"/>
      <c r="I747" s="6"/>
    </row>
    <row r="748" spans="2:9" x14ac:dyDescent="0.25">
      <c r="B748" s="90"/>
      <c r="I748" s="6"/>
    </row>
    <row r="749" spans="2:9" x14ac:dyDescent="0.25">
      <c r="B749" s="90"/>
      <c r="I749" s="6"/>
    </row>
    <row r="750" spans="2:9" x14ac:dyDescent="0.25">
      <c r="B750" s="90"/>
      <c r="I750" s="6"/>
    </row>
    <row r="751" spans="2:9" x14ac:dyDescent="0.25">
      <c r="B751" s="90"/>
      <c r="I751" s="6"/>
    </row>
    <row r="752" spans="2:9" x14ac:dyDescent="0.25">
      <c r="B752" s="90"/>
      <c r="I752" s="6"/>
    </row>
    <row r="753" spans="2:9" x14ac:dyDescent="0.25">
      <c r="B753" s="90"/>
      <c r="I753" s="6"/>
    </row>
    <row r="754" spans="2:9" x14ac:dyDescent="0.25">
      <c r="B754" s="90"/>
      <c r="I754" s="6"/>
    </row>
    <row r="755" spans="2:9" x14ac:dyDescent="0.25">
      <c r="B755" s="90"/>
      <c r="I755" s="6"/>
    </row>
    <row r="756" spans="2:9" x14ac:dyDescent="0.25">
      <c r="B756" s="90"/>
      <c r="I756" s="6"/>
    </row>
    <row r="757" spans="2:9" x14ac:dyDescent="0.25">
      <c r="B757" s="90"/>
      <c r="I757" s="6"/>
    </row>
    <row r="758" spans="2:9" x14ac:dyDescent="0.25">
      <c r="B758" s="90"/>
      <c r="I758" s="6"/>
    </row>
    <row r="759" spans="2:9" x14ac:dyDescent="0.25">
      <c r="B759" s="90"/>
      <c r="I759" s="6"/>
    </row>
    <row r="760" spans="2:9" x14ac:dyDescent="0.25">
      <c r="B760" s="90"/>
      <c r="I760" s="6"/>
    </row>
    <row r="761" spans="2:9" x14ac:dyDescent="0.25">
      <c r="B761" s="90"/>
      <c r="I761" s="6"/>
    </row>
    <row r="762" spans="2:9" x14ac:dyDescent="0.25">
      <c r="B762" s="90"/>
      <c r="I762" s="6"/>
    </row>
    <row r="763" spans="2:9" x14ac:dyDescent="0.25">
      <c r="B763" s="90"/>
      <c r="I763" s="6"/>
    </row>
    <row r="764" spans="2:9" x14ac:dyDescent="0.25">
      <c r="B764" s="90"/>
      <c r="I764" s="6"/>
    </row>
    <row r="765" spans="2:9" x14ac:dyDescent="0.25">
      <c r="B765" s="90"/>
      <c r="I765" s="6"/>
    </row>
    <row r="766" spans="2:9" x14ac:dyDescent="0.25">
      <c r="B766" s="90"/>
      <c r="I766" s="6"/>
    </row>
    <row r="767" spans="2:9" x14ac:dyDescent="0.25">
      <c r="B767" s="90"/>
      <c r="I767" s="6"/>
    </row>
    <row r="768" spans="2:9" x14ac:dyDescent="0.25">
      <c r="B768" s="90"/>
      <c r="I768" s="6"/>
    </row>
    <row r="769" spans="2:9" x14ac:dyDescent="0.25">
      <c r="B769" s="90"/>
      <c r="I769" s="6"/>
    </row>
    <row r="770" spans="2:9" x14ac:dyDescent="0.25">
      <c r="B770" s="90"/>
      <c r="I770" s="6"/>
    </row>
    <row r="771" spans="2:9" x14ac:dyDescent="0.25">
      <c r="B771" s="90"/>
      <c r="I771" s="6"/>
    </row>
    <row r="772" spans="2:9" x14ac:dyDescent="0.25">
      <c r="B772" s="90"/>
      <c r="I772" s="6"/>
    </row>
    <row r="773" spans="2:9" x14ac:dyDescent="0.25">
      <c r="B773" s="90"/>
      <c r="I773" s="6"/>
    </row>
    <row r="774" spans="2:9" x14ac:dyDescent="0.25">
      <c r="B774" s="90"/>
      <c r="I774" s="6"/>
    </row>
    <row r="775" spans="2:9" x14ac:dyDescent="0.25">
      <c r="B775" s="90"/>
      <c r="I775" s="6"/>
    </row>
    <row r="776" spans="2:9" x14ac:dyDescent="0.25">
      <c r="B776" s="90"/>
      <c r="I776" s="6"/>
    </row>
    <row r="777" spans="2:9" x14ac:dyDescent="0.25">
      <c r="B777" s="90"/>
      <c r="I777" s="6"/>
    </row>
    <row r="778" spans="2:9" x14ac:dyDescent="0.25">
      <c r="B778" s="90"/>
      <c r="I778" s="6"/>
    </row>
    <row r="779" spans="2:9" x14ac:dyDescent="0.25">
      <c r="B779" s="90"/>
      <c r="I779" s="6"/>
    </row>
    <row r="780" spans="2:9" x14ac:dyDescent="0.25">
      <c r="B780" s="90"/>
      <c r="I780" s="6"/>
    </row>
    <row r="781" spans="2:9" x14ac:dyDescent="0.25">
      <c r="B781" s="90"/>
      <c r="I781" s="6"/>
    </row>
    <row r="782" spans="2:9" x14ac:dyDescent="0.25">
      <c r="B782" s="90"/>
      <c r="I782" s="6"/>
    </row>
    <row r="783" spans="2:9" x14ac:dyDescent="0.25">
      <c r="B783" s="90"/>
      <c r="I783" s="6"/>
    </row>
    <row r="784" spans="2:9" x14ac:dyDescent="0.25">
      <c r="B784" s="90"/>
      <c r="I784" s="6"/>
    </row>
    <row r="785" spans="2:9" x14ac:dyDescent="0.25">
      <c r="B785" s="90"/>
      <c r="I785" s="6"/>
    </row>
    <row r="786" spans="2:9" x14ac:dyDescent="0.25">
      <c r="B786" s="90"/>
      <c r="I786" s="6"/>
    </row>
    <row r="787" spans="2:9" x14ac:dyDescent="0.25">
      <c r="B787" s="90"/>
      <c r="I787" s="6"/>
    </row>
    <row r="788" spans="2:9" x14ac:dyDescent="0.25">
      <c r="B788" s="90"/>
      <c r="I788" s="6"/>
    </row>
    <row r="789" spans="2:9" x14ac:dyDescent="0.25">
      <c r="B789" s="90"/>
      <c r="I789" s="6"/>
    </row>
    <row r="790" spans="2:9" x14ac:dyDescent="0.25">
      <c r="B790" s="90"/>
      <c r="I790" s="6"/>
    </row>
    <row r="791" spans="2:9" x14ac:dyDescent="0.25">
      <c r="B791" s="90"/>
      <c r="I791" s="6"/>
    </row>
    <row r="792" spans="2:9" x14ac:dyDescent="0.25">
      <c r="B792" s="90"/>
      <c r="I792" s="6"/>
    </row>
    <row r="793" spans="2:9" x14ac:dyDescent="0.25">
      <c r="B793" s="90"/>
      <c r="I793" s="6"/>
    </row>
    <row r="794" spans="2:9" x14ac:dyDescent="0.25">
      <c r="B794" s="90"/>
      <c r="I794" s="6"/>
    </row>
    <row r="795" spans="2:9" x14ac:dyDescent="0.25">
      <c r="B795" s="90"/>
      <c r="I795" s="6"/>
    </row>
    <row r="796" spans="2:9" x14ac:dyDescent="0.25">
      <c r="B796" s="90"/>
      <c r="I796" s="6"/>
    </row>
    <row r="797" spans="2:9" x14ac:dyDescent="0.25">
      <c r="B797" s="90"/>
      <c r="I797" s="6"/>
    </row>
    <row r="798" spans="2:9" x14ac:dyDescent="0.25">
      <c r="B798" s="90"/>
      <c r="I798" s="6"/>
    </row>
    <row r="799" spans="2:9" x14ac:dyDescent="0.25">
      <c r="B799" s="90"/>
      <c r="I799" s="6"/>
    </row>
    <row r="800" spans="2:9" x14ac:dyDescent="0.25">
      <c r="B800" s="90"/>
      <c r="I800" s="6"/>
    </row>
    <row r="801" spans="2:9" x14ac:dyDescent="0.25">
      <c r="B801" s="90"/>
      <c r="I801" s="6"/>
    </row>
    <row r="802" spans="2:9" x14ac:dyDescent="0.25">
      <c r="B802" s="90"/>
      <c r="I802" s="6"/>
    </row>
    <row r="803" spans="2:9" x14ac:dyDescent="0.25">
      <c r="B803" s="90"/>
      <c r="I803" s="6"/>
    </row>
    <row r="804" spans="2:9" x14ac:dyDescent="0.25">
      <c r="B804" s="90"/>
      <c r="I804" s="6"/>
    </row>
    <row r="805" spans="2:9" x14ac:dyDescent="0.25">
      <c r="B805" s="90"/>
      <c r="I805" s="6"/>
    </row>
    <row r="806" spans="2:9" x14ac:dyDescent="0.25">
      <c r="B806" s="90"/>
      <c r="I806" s="6"/>
    </row>
    <row r="807" spans="2:9" x14ac:dyDescent="0.25">
      <c r="B807" s="90"/>
      <c r="I807" s="6"/>
    </row>
    <row r="808" spans="2:9" x14ac:dyDescent="0.25">
      <c r="B808" s="90"/>
      <c r="I808" s="6"/>
    </row>
    <row r="809" spans="2:9" x14ac:dyDescent="0.25">
      <c r="B809" s="90"/>
      <c r="I809" s="6"/>
    </row>
    <row r="810" spans="2:9" x14ac:dyDescent="0.25">
      <c r="B810" s="90"/>
      <c r="I810" s="6"/>
    </row>
    <row r="811" spans="2:9" x14ac:dyDescent="0.25">
      <c r="B811" s="90"/>
      <c r="I811" s="6"/>
    </row>
    <row r="812" spans="2:9" x14ac:dyDescent="0.25">
      <c r="B812" s="90"/>
      <c r="I812" s="6"/>
    </row>
    <row r="813" spans="2:9" x14ac:dyDescent="0.25">
      <c r="B813" s="90"/>
      <c r="I813" s="6"/>
    </row>
    <row r="814" spans="2:9" x14ac:dyDescent="0.25">
      <c r="B814" s="90"/>
      <c r="I814" s="6"/>
    </row>
    <row r="815" spans="2:9" x14ac:dyDescent="0.25">
      <c r="B815" s="90"/>
      <c r="I815" s="6"/>
    </row>
    <row r="816" spans="2:9" x14ac:dyDescent="0.25">
      <c r="B816" s="90"/>
      <c r="I816" s="6"/>
    </row>
    <row r="817" spans="2:9" x14ac:dyDescent="0.25">
      <c r="B817" s="90"/>
      <c r="I817" s="6"/>
    </row>
    <row r="818" spans="2:9" x14ac:dyDescent="0.25">
      <c r="B818" s="90"/>
      <c r="I818" s="6"/>
    </row>
    <row r="819" spans="2:9" x14ac:dyDescent="0.25">
      <c r="B819" s="90"/>
      <c r="I819" s="6"/>
    </row>
    <row r="820" spans="2:9" x14ac:dyDescent="0.25">
      <c r="B820" s="90"/>
      <c r="I820" s="6"/>
    </row>
    <row r="821" spans="2:9" x14ac:dyDescent="0.25">
      <c r="B821" s="90"/>
      <c r="I821" s="6"/>
    </row>
    <row r="822" spans="2:9" x14ac:dyDescent="0.25">
      <c r="B822" s="90"/>
      <c r="I822" s="6"/>
    </row>
    <row r="823" spans="2:9" x14ac:dyDescent="0.25">
      <c r="B823" s="90"/>
      <c r="I823" s="6"/>
    </row>
    <row r="824" spans="2:9" x14ac:dyDescent="0.25">
      <c r="B824" s="90"/>
      <c r="I824" s="6"/>
    </row>
    <row r="825" spans="2:9" x14ac:dyDescent="0.25">
      <c r="B825" s="90"/>
      <c r="I825" s="6"/>
    </row>
    <row r="826" spans="2:9" x14ac:dyDescent="0.25">
      <c r="B826" s="90"/>
      <c r="I826" s="6"/>
    </row>
    <row r="827" spans="2:9" x14ac:dyDescent="0.25">
      <c r="B827" s="90"/>
      <c r="I827" s="6"/>
    </row>
    <row r="828" spans="2:9" x14ac:dyDescent="0.25">
      <c r="B828" s="90"/>
      <c r="I828" s="6"/>
    </row>
    <row r="829" spans="2:9" x14ac:dyDescent="0.25">
      <c r="B829" s="90"/>
      <c r="I829" s="6"/>
    </row>
    <row r="830" spans="2:9" x14ac:dyDescent="0.25">
      <c r="B830" s="90"/>
      <c r="I830" s="6"/>
    </row>
    <row r="831" spans="2:9" x14ac:dyDescent="0.25">
      <c r="B831" s="90"/>
      <c r="I831" s="6"/>
    </row>
    <row r="832" spans="2:9" x14ac:dyDescent="0.25">
      <c r="B832" s="90"/>
      <c r="I832" s="6"/>
    </row>
    <row r="833" spans="2:9" x14ac:dyDescent="0.25">
      <c r="B833" s="90"/>
      <c r="I833" s="6"/>
    </row>
    <row r="834" spans="2:9" x14ac:dyDescent="0.25">
      <c r="B834" s="90"/>
      <c r="I834" s="6"/>
    </row>
    <row r="835" spans="2:9" x14ac:dyDescent="0.25">
      <c r="B835" s="90"/>
      <c r="I835" s="6"/>
    </row>
    <row r="836" spans="2:9" x14ac:dyDescent="0.25">
      <c r="B836" s="90"/>
      <c r="I836" s="6"/>
    </row>
    <row r="837" spans="2:9" x14ac:dyDescent="0.25">
      <c r="B837" s="90"/>
      <c r="I837" s="6"/>
    </row>
    <row r="838" spans="2:9" x14ac:dyDescent="0.25">
      <c r="B838" s="90"/>
      <c r="I838" s="6"/>
    </row>
    <row r="839" spans="2:9" x14ac:dyDescent="0.25">
      <c r="B839" s="90"/>
      <c r="I839" s="6"/>
    </row>
    <row r="840" spans="2:9" x14ac:dyDescent="0.25">
      <c r="B840" s="90"/>
      <c r="I840" s="6"/>
    </row>
    <row r="841" spans="2:9" x14ac:dyDescent="0.25">
      <c r="B841" s="90"/>
      <c r="I841" s="6"/>
    </row>
    <row r="842" spans="2:9" x14ac:dyDescent="0.25">
      <c r="B842" s="90"/>
      <c r="I842" s="6"/>
    </row>
    <row r="843" spans="2:9" x14ac:dyDescent="0.25">
      <c r="B843" s="90"/>
      <c r="I843" s="6"/>
    </row>
    <row r="844" spans="2:9" x14ac:dyDescent="0.25">
      <c r="B844" s="90"/>
      <c r="I844" s="6"/>
    </row>
    <row r="845" spans="2:9" x14ac:dyDescent="0.25">
      <c r="B845" s="90"/>
      <c r="I845" s="6"/>
    </row>
    <row r="846" spans="2:9" x14ac:dyDescent="0.25">
      <c r="B846" s="90"/>
      <c r="I846" s="6"/>
    </row>
    <row r="847" spans="2:9" x14ac:dyDescent="0.25">
      <c r="B847" s="90"/>
      <c r="I847" s="6"/>
    </row>
    <row r="848" spans="2:9" x14ac:dyDescent="0.25">
      <c r="B848" s="90"/>
      <c r="I848" s="6"/>
    </row>
    <row r="849" spans="2:9" x14ac:dyDescent="0.25">
      <c r="B849" s="90"/>
      <c r="I849" s="6"/>
    </row>
    <row r="850" spans="2:9" x14ac:dyDescent="0.25">
      <c r="B850" s="90"/>
      <c r="I850" s="6"/>
    </row>
    <row r="851" spans="2:9" x14ac:dyDescent="0.25">
      <c r="B851" s="90"/>
      <c r="I851" s="6"/>
    </row>
    <row r="852" spans="2:9" x14ac:dyDescent="0.25">
      <c r="B852" s="90"/>
      <c r="I852" s="6"/>
    </row>
    <row r="853" spans="2:9" x14ac:dyDescent="0.25">
      <c r="B853" s="90"/>
      <c r="I853" s="6"/>
    </row>
    <row r="854" spans="2:9" x14ac:dyDescent="0.25">
      <c r="B854" s="90"/>
      <c r="I854" s="6"/>
    </row>
    <row r="855" spans="2:9" x14ac:dyDescent="0.25">
      <c r="B855" s="90"/>
      <c r="I855" s="6"/>
    </row>
    <row r="856" spans="2:9" x14ac:dyDescent="0.25">
      <c r="B856" s="90"/>
      <c r="I856" s="6"/>
    </row>
    <row r="857" spans="2:9" x14ac:dyDescent="0.25">
      <c r="B857" s="90"/>
      <c r="I857" s="6"/>
    </row>
    <row r="858" spans="2:9" x14ac:dyDescent="0.25">
      <c r="B858" s="90"/>
      <c r="I858" s="6"/>
    </row>
    <row r="859" spans="2:9" x14ac:dyDescent="0.25">
      <c r="B859" s="90"/>
      <c r="I859" s="6"/>
    </row>
    <row r="860" spans="2:9" x14ac:dyDescent="0.25">
      <c r="B860" s="90"/>
      <c r="I860" s="6"/>
    </row>
    <row r="861" spans="2:9" x14ac:dyDescent="0.25">
      <c r="B861" s="90"/>
      <c r="I861" s="6"/>
    </row>
    <row r="862" spans="2:9" x14ac:dyDescent="0.25">
      <c r="B862" s="90"/>
      <c r="I862" s="6"/>
    </row>
    <row r="863" spans="2:9" x14ac:dyDescent="0.25">
      <c r="B863" s="90"/>
      <c r="I863" s="6"/>
    </row>
    <row r="864" spans="2:9" x14ac:dyDescent="0.25">
      <c r="B864" s="90"/>
      <c r="I864" s="6"/>
    </row>
    <row r="865" spans="2:9" x14ac:dyDescent="0.25">
      <c r="B865" s="90"/>
      <c r="I865" s="6"/>
    </row>
    <row r="866" spans="2:9" x14ac:dyDescent="0.25">
      <c r="B866" s="90"/>
      <c r="I866" s="6"/>
    </row>
    <row r="867" spans="2:9" x14ac:dyDescent="0.25">
      <c r="B867" s="90"/>
      <c r="I867" s="6"/>
    </row>
    <row r="868" spans="2:9" x14ac:dyDescent="0.25">
      <c r="B868" s="90"/>
      <c r="I868" s="6"/>
    </row>
    <row r="869" spans="2:9" x14ac:dyDescent="0.25">
      <c r="B869" s="90"/>
      <c r="I869" s="6"/>
    </row>
    <row r="870" spans="2:9" x14ac:dyDescent="0.25">
      <c r="B870" s="90"/>
      <c r="I870" s="6"/>
    </row>
    <row r="871" spans="2:9" x14ac:dyDescent="0.25">
      <c r="B871" s="90"/>
      <c r="I871" s="6"/>
    </row>
    <row r="872" spans="2:9" x14ac:dyDescent="0.25">
      <c r="B872" s="90"/>
      <c r="I872" s="6"/>
    </row>
    <row r="873" spans="2:9" x14ac:dyDescent="0.25">
      <c r="B873" s="90"/>
      <c r="I873" s="6"/>
    </row>
    <row r="874" spans="2:9" x14ac:dyDescent="0.25">
      <c r="B874" s="90"/>
      <c r="I874" s="6"/>
    </row>
    <row r="875" spans="2:9" x14ac:dyDescent="0.25">
      <c r="B875" s="90"/>
      <c r="I875" s="6"/>
    </row>
    <row r="876" spans="2:9" x14ac:dyDescent="0.25">
      <c r="B876" s="90"/>
      <c r="I876" s="6"/>
    </row>
    <row r="877" spans="2:9" x14ac:dyDescent="0.25">
      <c r="B877" s="90"/>
      <c r="I877" s="6"/>
    </row>
    <row r="878" spans="2:9" x14ac:dyDescent="0.25">
      <c r="B878" s="90"/>
      <c r="I878" s="6"/>
    </row>
    <row r="879" spans="2:9" x14ac:dyDescent="0.25">
      <c r="B879" s="90"/>
      <c r="I879" s="6"/>
    </row>
    <row r="880" spans="2:9" x14ac:dyDescent="0.25">
      <c r="B880" s="90"/>
      <c r="I880" s="6"/>
    </row>
    <row r="881" spans="2:9" x14ac:dyDescent="0.25">
      <c r="B881" s="90"/>
      <c r="I881" s="6"/>
    </row>
    <row r="882" spans="2:9" x14ac:dyDescent="0.25">
      <c r="B882" s="90"/>
      <c r="I882" s="6"/>
    </row>
    <row r="883" spans="2:9" x14ac:dyDescent="0.25">
      <c r="B883" s="90"/>
      <c r="I883" s="6"/>
    </row>
    <row r="884" spans="2:9" x14ac:dyDescent="0.25">
      <c r="B884" s="90"/>
      <c r="I884" s="6"/>
    </row>
    <row r="885" spans="2:9" x14ac:dyDescent="0.25">
      <c r="B885" s="90"/>
      <c r="I885" s="6"/>
    </row>
    <row r="886" spans="2:9" x14ac:dyDescent="0.25">
      <c r="B886" s="90"/>
      <c r="I886" s="6"/>
    </row>
    <row r="887" spans="2:9" x14ac:dyDescent="0.25">
      <c r="B887" s="90"/>
      <c r="I887" s="6"/>
    </row>
    <row r="888" spans="2:9" x14ac:dyDescent="0.25">
      <c r="B888" s="90"/>
      <c r="I888" s="6"/>
    </row>
    <row r="889" spans="2:9" x14ac:dyDescent="0.25">
      <c r="B889" s="90"/>
      <c r="I889" s="6"/>
    </row>
    <row r="890" spans="2:9" x14ac:dyDescent="0.25">
      <c r="B890" s="90"/>
      <c r="I890" s="6"/>
    </row>
    <row r="891" spans="2:9" x14ac:dyDescent="0.25">
      <c r="B891" s="90"/>
      <c r="I891" s="6"/>
    </row>
    <row r="892" spans="2:9" x14ac:dyDescent="0.25">
      <c r="B892" s="90"/>
      <c r="I892" s="6"/>
    </row>
    <row r="893" spans="2:9" x14ac:dyDescent="0.25">
      <c r="B893" s="90"/>
      <c r="I893" s="6"/>
    </row>
    <row r="894" spans="2:9" x14ac:dyDescent="0.25">
      <c r="B894" s="90"/>
      <c r="I894" s="6"/>
    </row>
    <row r="895" spans="2:9" x14ac:dyDescent="0.25">
      <c r="B895" s="90"/>
      <c r="I895" s="6"/>
    </row>
    <row r="896" spans="2:9" x14ac:dyDescent="0.25">
      <c r="B896" s="90"/>
      <c r="I896" s="6"/>
    </row>
    <row r="897" spans="2:9" x14ac:dyDescent="0.25">
      <c r="B897" s="90"/>
      <c r="I897" s="6"/>
    </row>
    <row r="898" spans="2:9" x14ac:dyDescent="0.25">
      <c r="B898" s="90"/>
      <c r="I898" s="6"/>
    </row>
    <row r="899" spans="2:9" x14ac:dyDescent="0.25">
      <c r="B899" s="90"/>
      <c r="I899" s="6"/>
    </row>
    <row r="900" spans="2:9" x14ac:dyDescent="0.25">
      <c r="B900" s="90"/>
      <c r="I900" s="6"/>
    </row>
    <row r="901" spans="2:9" x14ac:dyDescent="0.25">
      <c r="B901" s="90"/>
      <c r="I901" s="6"/>
    </row>
    <row r="902" spans="2:9" x14ac:dyDescent="0.25">
      <c r="B902" s="90"/>
      <c r="I902" s="6"/>
    </row>
    <row r="903" spans="2:9" x14ac:dyDescent="0.25">
      <c r="B903" s="90"/>
      <c r="I903" s="6"/>
    </row>
    <row r="904" spans="2:9" x14ac:dyDescent="0.25">
      <c r="B904" s="90"/>
      <c r="I904" s="6"/>
    </row>
    <row r="905" spans="2:9" x14ac:dyDescent="0.25">
      <c r="B905" s="90"/>
      <c r="I905" s="6"/>
    </row>
    <row r="906" spans="2:9" x14ac:dyDescent="0.25">
      <c r="B906" s="90"/>
      <c r="I906" s="6"/>
    </row>
    <row r="907" spans="2:9" x14ac:dyDescent="0.25">
      <c r="B907" s="90"/>
      <c r="I907" s="6"/>
    </row>
    <row r="908" spans="2:9" x14ac:dyDescent="0.25">
      <c r="B908" s="90"/>
      <c r="I908" s="6"/>
    </row>
    <row r="909" spans="2:9" x14ac:dyDescent="0.25">
      <c r="B909" s="90"/>
      <c r="I909" s="6"/>
    </row>
    <row r="910" spans="2:9" x14ac:dyDescent="0.25">
      <c r="B910" s="90"/>
      <c r="I910" s="6"/>
    </row>
    <row r="911" spans="2:9" x14ac:dyDescent="0.25">
      <c r="B911" s="90"/>
      <c r="I911" s="6"/>
    </row>
    <row r="912" spans="2:9" x14ac:dyDescent="0.25">
      <c r="B912" s="90"/>
      <c r="I912" s="6"/>
    </row>
    <row r="913" spans="2:9" x14ac:dyDescent="0.25">
      <c r="B913" s="90"/>
      <c r="I913" s="6"/>
    </row>
    <row r="914" spans="2:9" x14ac:dyDescent="0.25">
      <c r="B914" s="90"/>
      <c r="I914" s="6"/>
    </row>
    <row r="915" spans="2:9" x14ac:dyDescent="0.25">
      <c r="B915" s="90"/>
      <c r="I915" s="6"/>
    </row>
    <row r="916" spans="2:9" x14ac:dyDescent="0.25">
      <c r="B916" s="90"/>
      <c r="I916" s="6"/>
    </row>
    <row r="917" spans="2:9" x14ac:dyDescent="0.25">
      <c r="B917" s="90"/>
      <c r="I917" s="6"/>
    </row>
    <row r="918" spans="2:9" x14ac:dyDescent="0.25">
      <c r="B918" s="90"/>
      <c r="I918" s="6"/>
    </row>
    <row r="919" spans="2:9" x14ac:dyDescent="0.25">
      <c r="B919" s="90"/>
      <c r="I919" s="6"/>
    </row>
    <row r="920" spans="2:9" x14ac:dyDescent="0.25">
      <c r="B920" s="90"/>
      <c r="I920" s="6"/>
    </row>
    <row r="921" spans="2:9" x14ac:dyDescent="0.25">
      <c r="B921" s="90"/>
      <c r="I921" s="6"/>
    </row>
    <row r="922" spans="2:9" x14ac:dyDescent="0.25">
      <c r="B922" s="90"/>
      <c r="I922" s="6"/>
    </row>
    <row r="923" spans="2:9" x14ac:dyDescent="0.25">
      <c r="B923" s="90"/>
      <c r="I923" s="6"/>
    </row>
    <row r="924" spans="2:9" x14ac:dyDescent="0.25">
      <c r="B924" s="90"/>
      <c r="I924" s="6"/>
    </row>
    <row r="925" spans="2:9" x14ac:dyDescent="0.25">
      <c r="B925" s="90"/>
      <c r="I925" s="6"/>
    </row>
    <row r="926" spans="2:9" x14ac:dyDescent="0.25">
      <c r="B926" s="90"/>
      <c r="I926" s="6"/>
    </row>
    <row r="927" spans="2:9" x14ac:dyDescent="0.25">
      <c r="B927" s="90"/>
      <c r="I927" s="6"/>
    </row>
    <row r="928" spans="2:9" x14ac:dyDescent="0.25">
      <c r="B928" s="90"/>
      <c r="I928" s="6"/>
    </row>
    <row r="929" spans="2:9" x14ac:dyDescent="0.25">
      <c r="B929" s="90"/>
      <c r="I929" s="6"/>
    </row>
    <row r="930" spans="2:9" x14ac:dyDescent="0.25">
      <c r="B930" s="90"/>
      <c r="I930" s="6"/>
    </row>
    <row r="931" spans="2:9" x14ac:dyDescent="0.25">
      <c r="B931" s="90"/>
      <c r="I931" s="6"/>
    </row>
    <row r="932" spans="2:9" x14ac:dyDescent="0.25">
      <c r="B932" s="90"/>
      <c r="I932" s="6"/>
    </row>
    <row r="933" spans="2:9" x14ac:dyDescent="0.25">
      <c r="B933" s="90"/>
      <c r="I933" s="6"/>
    </row>
    <row r="934" spans="2:9" x14ac:dyDescent="0.25">
      <c r="B934" s="90"/>
      <c r="I934" s="6"/>
    </row>
    <row r="935" spans="2:9" x14ac:dyDescent="0.25">
      <c r="B935" s="90"/>
      <c r="I935" s="6"/>
    </row>
    <row r="936" spans="2:9" x14ac:dyDescent="0.25">
      <c r="B936" s="90"/>
      <c r="I936" s="6"/>
    </row>
    <row r="937" spans="2:9" x14ac:dyDescent="0.25">
      <c r="B937" s="90"/>
      <c r="I937" s="6"/>
    </row>
    <row r="938" spans="2:9" x14ac:dyDescent="0.25">
      <c r="B938" s="90"/>
      <c r="I938" s="6"/>
    </row>
    <row r="939" spans="2:9" x14ac:dyDescent="0.25">
      <c r="B939" s="90"/>
      <c r="I939" s="6"/>
    </row>
    <row r="940" spans="2:9" x14ac:dyDescent="0.25">
      <c r="B940" s="90"/>
      <c r="I940" s="6"/>
    </row>
    <row r="941" spans="2:9" x14ac:dyDescent="0.25">
      <c r="B941" s="90"/>
      <c r="I941" s="6"/>
    </row>
    <row r="942" spans="2:9" x14ac:dyDescent="0.25">
      <c r="B942" s="90"/>
      <c r="I942" s="6"/>
    </row>
    <row r="943" spans="2:9" x14ac:dyDescent="0.25">
      <c r="B943" s="90"/>
      <c r="I943" s="6"/>
    </row>
    <row r="944" spans="2:9" x14ac:dyDescent="0.25">
      <c r="B944" s="90"/>
      <c r="I944" s="6"/>
    </row>
    <row r="945" spans="2:2" x14ac:dyDescent="0.25">
      <c r="B945" s="90"/>
    </row>
    <row r="946" spans="2:2" x14ac:dyDescent="0.25">
      <c r="B946" s="90"/>
    </row>
    <row r="947" spans="2:2" x14ac:dyDescent="0.25">
      <c r="B947" s="90"/>
    </row>
    <row r="948" spans="2:2" x14ac:dyDescent="0.25">
      <c r="B948" s="90"/>
    </row>
    <row r="949" spans="2:2" x14ac:dyDescent="0.25">
      <c r="B949" s="90"/>
    </row>
    <row r="950" spans="2:2" x14ac:dyDescent="0.25">
      <c r="B950" s="90"/>
    </row>
    <row r="951" spans="2:2" x14ac:dyDescent="0.25">
      <c r="B951" s="90"/>
    </row>
    <row r="952" spans="2:2" x14ac:dyDescent="0.25">
      <c r="B952" s="90"/>
    </row>
    <row r="953" spans="2:2" x14ac:dyDescent="0.25">
      <c r="B953" s="90"/>
    </row>
    <row r="954" spans="2:2" x14ac:dyDescent="0.25">
      <c r="B954" s="90"/>
    </row>
    <row r="955" spans="2:2" x14ac:dyDescent="0.25">
      <c r="B955" s="90"/>
    </row>
    <row r="956" spans="2:2" x14ac:dyDescent="0.25">
      <c r="B956" s="90"/>
    </row>
    <row r="957" spans="2:2" x14ac:dyDescent="0.25">
      <c r="B957" s="90"/>
    </row>
    <row r="958" spans="2:2" x14ac:dyDescent="0.25">
      <c r="B958" s="90"/>
    </row>
    <row r="959" spans="2:2" x14ac:dyDescent="0.25">
      <c r="B959" s="90"/>
    </row>
    <row r="960" spans="2:2" x14ac:dyDescent="0.25">
      <c r="B960" s="90"/>
    </row>
    <row r="961" spans="2:2" x14ac:dyDescent="0.25">
      <c r="B961" s="90"/>
    </row>
    <row r="962" spans="2:2" x14ac:dyDescent="0.25">
      <c r="B962" s="90"/>
    </row>
    <row r="963" spans="2:2" x14ac:dyDescent="0.25">
      <c r="B963" s="90"/>
    </row>
    <row r="964" spans="2:2" x14ac:dyDescent="0.25">
      <c r="B964" s="90"/>
    </row>
    <row r="965" spans="2:2" x14ac:dyDescent="0.25">
      <c r="B965" s="90"/>
    </row>
    <row r="966" spans="2:2" x14ac:dyDescent="0.25">
      <c r="B966" s="90"/>
    </row>
    <row r="967" spans="2:2" x14ac:dyDescent="0.25">
      <c r="B967" s="90"/>
    </row>
    <row r="968" spans="2:2" x14ac:dyDescent="0.25">
      <c r="B968" s="90"/>
    </row>
    <row r="969" spans="2:2" x14ac:dyDescent="0.25">
      <c r="B969" s="90"/>
    </row>
    <row r="970" spans="2:2" x14ac:dyDescent="0.25">
      <c r="B970" s="90"/>
    </row>
    <row r="971" spans="2:2" x14ac:dyDescent="0.25">
      <c r="B971" s="90"/>
    </row>
    <row r="972" spans="2:2" x14ac:dyDescent="0.25">
      <c r="B972" s="90"/>
    </row>
    <row r="973" spans="2:2" x14ac:dyDescent="0.25">
      <c r="B973" s="90"/>
    </row>
    <row r="974" spans="2:2" x14ac:dyDescent="0.25">
      <c r="B974" s="90"/>
    </row>
    <row r="975" spans="2:2" x14ac:dyDescent="0.25">
      <c r="B975" s="90"/>
    </row>
    <row r="976" spans="2:2" x14ac:dyDescent="0.25">
      <c r="B976" s="90"/>
    </row>
    <row r="977" spans="2:2" x14ac:dyDescent="0.25">
      <c r="B977" s="90"/>
    </row>
    <row r="978" spans="2:2" x14ac:dyDescent="0.25">
      <c r="B978" s="90"/>
    </row>
    <row r="979" spans="2:2" x14ac:dyDescent="0.25">
      <c r="B979" s="90"/>
    </row>
    <row r="980" spans="2:2" x14ac:dyDescent="0.25">
      <c r="B980" s="90"/>
    </row>
    <row r="981" spans="2:2" x14ac:dyDescent="0.25">
      <c r="B981" s="90"/>
    </row>
    <row r="982" spans="2:2" x14ac:dyDescent="0.25">
      <c r="B982" s="90"/>
    </row>
    <row r="983" spans="2:2" x14ac:dyDescent="0.25">
      <c r="B983" s="90"/>
    </row>
    <row r="984" spans="2:2" x14ac:dyDescent="0.25">
      <c r="B984" s="90"/>
    </row>
    <row r="985" spans="2:2" x14ac:dyDescent="0.25">
      <c r="B985" s="90"/>
    </row>
    <row r="986" spans="2:2" x14ac:dyDescent="0.25">
      <c r="B986" s="90"/>
    </row>
    <row r="987" spans="2:2" x14ac:dyDescent="0.25">
      <c r="B987" s="90"/>
    </row>
    <row r="988" spans="2:2" x14ac:dyDescent="0.25">
      <c r="B988" s="90"/>
    </row>
    <row r="989" spans="2:2" x14ac:dyDescent="0.25">
      <c r="B989" s="90"/>
    </row>
    <row r="990" spans="2:2" x14ac:dyDescent="0.25">
      <c r="B990" s="90"/>
    </row>
    <row r="991" spans="2:2" x14ac:dyDescent="0.25">
      <c r="B991" s="90"/>
    </row>
    <row r="992" spans="2:2" x14ac:dyDescent="0.25">
      <c r="B992" s="90"/>
    </row>
    <row r="993" spans="2:2" x14ac:dyDescent="0.25">
      <c r="B993" s="90"/>
    </row>
    <row r="994" spans="2:2" x14ac:dyDescent="0.25">
      <c r="B994" s="90"/>
    </row>
    <row r="995" spans="2:2" x14ac:dyDescent="0.25">
      <c r="B995" s="90"/>
    </row>
    <row r="996" spans="2:2" x14ac:dyDescent="0.25">
      <c r="B996" s="90"/>
    </row>
    <row r="997" spans="2:2" x14ac:dyDescent="0.25">
      <c r="B997" s="90"/>
    </row>
    <row r="998" spans="2:2" x14ac:dyDescent="0.25">
      <c r="B998" s="90"/>
    </row>
    <row r="999" spans="2:2" x14ac:dyDescent="0.25">
      <c r="B999" s="90"/>
    </row>
    <row r="1000" spans="2:2" x14ac:dyDescent="0.25">
      <c r="B1000" s="90"/>
    </row>
    <row r="1001" spans="2:2" x14ac:dyDescent="0.25">
      <c r="B1001" s="90"/>
    </row>
    <row r="1002" spans="2:2" x14ac:dyDescent="0.25">
      <c r="B1002" s="90"/>
    </row>
    <row r="1003" spans="2:2" x14ac:dyDescent="0.25">
      <c r="B1003" s="90"/>
    </row>
    <row r="1004" spans="2:2" x14ac:dyDescent="0.25">
      <c r="B1004" s="90"/>
    </row>
    <row r="1005" spans="2:2" x14ac:dyDescent="0.25">
      <c r="B1005" s="90"/>
    </row>
    <row r="1006" spans="2:2" x14ac:dyDescent="0.25">
      <c r="B1006" s="90"/>
    </row>
    <row r="1007" spans="2:2" x14ac:dyDescent="0.25">
      <c r="B1007" s="90"/>
    </row>
    <row r="1008" spans="2:2" x14ac:dyDescent="0.25">
      <c r="B1008" s="90"/>
    </row>
    <row r="1009" spans="2:2" x14ac:dyDescent="0.25">
      <c r="B1009" s="90"/>
    </row>
    <row r="1010" spans="2:2" x14ac:dyDescent="0.25">
      <c r="B1010" s="90"/>
    </row>
    <row r="1011" spans="2:2" x14ac:dyDescent="0.25">
      <c r="B1011" s="90"/>
    </row>
    <row r="1012" spans="2:2" x14ac:dyDescent="0.25">
      <c r="B1012" s="90"/>
    </row>
    <row r="1013" spans="2:2" x14ac:dyDescent="0.25">
      <c r="B1013" s="90"/>
    </row>
    <row r="1014" spans="2:2" x14ac:dyDescent="0.25">
      <c r="B1014" s="90"/>
    </row>
    <row r="1015" spans="2:2" x14ac:dyDescent="0.25">
      <c r="B1015" s="90"/>
    </row>
    <row r="1016" spans="2:2" x14ac:dyDescent="0.25">
      <c r="B1016" s="90"/>
    </row>
    <row r="1017" spans="2:2" x14ac:dyDescent="0.25">
      <c r="B1017" s="90"/>
    </row>
    <row r="1018" spans="2:2" x14ac:dyDescent="0.25">
      <c r="B1018" s="90"/>
    </row>
    <row r="1019" spans="2:2" x14ac:dyDescent="0.25">
      <c r="B1019" s="90"/>
    </row>
    <row r="1020" spans="2:2" x14ac:dyDescent="0.25">
      <c r="B1020" s="90"/>
    </row>
    <row r="1021" spans="2:2" x14ac:dyDescent="0.25">
      <c r="B1021" s="90"/>
    </row>
    <row r="1022" spans="2:2" x14ac:dyDescent="0.25">
      <c r="B1022" s="90"/>
    </row>
    <row r="1023" spans="2:2" x14ac:dyDescent="0.25">
      <c r="B1023" s="90"/>
    </row>
    <row r="1024" spans="2:2" x14ac:dyDescent="0.25">
      <c r="B1024" s="90"/>
    </row>
    <row r="1025" spans="2:2" x14ac:dyDescent="0.25">
      <c r="B1025" s="90"/>
    </row>
    <row r="1026" spans="2:2" x14ac:dyDescent="0.25">
      <c r="B1026" s="90"/>
    </row>
    <row r="1027" spans="2:2" x14ac:dyDescent="0.25">
      <c r="B1027" s="90"/>
    </row>
    <row r="1028" spans="2:2" x14ac:dyDescent="0.25">
      <c r="B1028" s="90"/>
    </row>
    <row r="1029" spans="2:2" x14ac:dyDescent="0.25">
      <c r="B1029" s="90"/>
    </row>
    <row r="1030" spans="2:2" x14ac:dyDescent="0.25">
      <c r="B1030" s="90"/>
    </row>
    <row r="1031" spans="2:2" x14ac:dyDescent="0.25">
      <c r="B1031" s="90"/>
    </row>
    <row r="1032" spans="2:2" x14ac:dyDescent="0.25">
      <c r="B1032" s="90"/>
    </row>
    <row r="1033" spans="2:2" x14ac:dyDescent="0.25">
      <c r="B1033" s="90"/>
    </row>
    <row r="1034" spans="2:2" x14ac:dyDescent="0.25">
      <c r="B1034" s="90"/>
    </row>
    <row r="1035" spans="2:2" x14ac:dyDescent="0.25">
      <c r="B1035" s="90"/>
    </row>
    <row r="1036" spans="2:2" x14ac:dyDescent="0.25">
      <c r="B1036" s="90"/>
    </row>
    <row r="1037" spans="2:2" x14ac:dyDescent="0.25">
      <c r="B1037" s="90"/>
    </row>
    <row r="1038" spans="2:2" x14ac:dyDescent="0.25">
      <c r="B1038" s="90"/>
    </row>
    <row r="1039" spans="2:2" x14ac:dyDescent="0.25">
      <c r="B1039" s="90"/>
    </row>
    <row r="1040" spans="2:2" x14ac:dyDescent="0.25">
      <c r="B1040" s="90"/>
    </row>
    <row r="1041" spans="2:2" x14ac:dyDescent="0.25">
      <c r="B1041" s="90"/>
    </row>
    <row r="1042" spans="2:2" x14ac:dyDescent="0.25">
      <c r="B1042" s="90"/>
    </row>
    <row r="1043" spans="2:2" x14ac:dyDescent="0.25">
      <c r="B1043" s="90"/>
    </row>
    <row r="1044" spans="2:2" x14ac:dyDescent="0.25">
      <c r="B1044" s="90"/>
    </row>
    <row r="1045" spans="2:2" x14ac:dyDescent="0.25">
      <c r="B1045" s="90"/>
    </row>
    <row r="1046" spans="2:2" x14ac:dyDescent="0.25">
      <c r="B1046" s="90"/>
    </row>
    <row r="1047" spans="2:2" x14ac:dyDescent="0.25">
      <c r="B1047" s="90"/>
    </row>
    <row r="1048" spans="2:2" x14ac:dyDescent="0.25">
      <c r="B1048" s="90"/>
    </row>
    <row r="1049" spans="2:2" x14ac:dyDescent="0.25">
      <c r="B1049" s="90"/>
    </row>
    <row r="1050" spans="2:2" x14ac:dyDescent="0.25">
      <c r="B1050" s="90"/>
    </row>
    <row r="1051" spans="2:2" x14ac:dyDescent="0.25">
      <c r="B1051" s="90"/>
    </row>
    <row r="1052" spans="2:2" x14ac:dyDescent="0.25">
      <c r="B1052" s="90"/>
    </row>
    <row r="1053" spans="2:2" x14ac:dyDescent="0.25">
      <c r="B1053" s="90"/>
    </row>
    <row r="1054" spans="2:2" x14ac:dyDescent="0.25">
      <c r="B1054" s="90"/>
    </row>
    <row r="1055" spans="2:2" x14ac:dyDescent="0.25">
      <c r="B1055" s="90"/>
    </row>
    <row r="1056" spans="2:2" x14ac:dyDescent="0.25">
      <c r="B1056" s="90"/>
    </row>
    <row r="1057" spans="2:2" x14ac:dyDescent="0.25">
      <c r="B1057" s="90"/>
    </row>
    <row r="1058" spans="2:2" x14ac:dyDescent="0.25">
      <c r="B1058" s="90"/>
    </row>
    <row r="1059" spans="2:2" x14ac:dyDescent="0.25">
      <c r="B1059" s="90"/>
    </row>
    <row r="1060" spans="2:2" x14ac:dyDescent="0.25">
      <c r="B1060" s="90"/>
    </row>
    <row r="1061" spans="2:2" x14ac:dyDescent="0.25">
      <c r="B1061" s="90"/>
    </row>
    <row r="1062" spans="2:2" x14ac:dyDescent="0.25">
      <c r="B1062" s="90"/>
    </row>
    <row r="1063" spans="2:2" x14ac:dyDescent="0.25">
      <c r="B1063" s="90"/>
    </row>
    <row r="1064" spans="2:2" x14ac:dyDescent="0.25">
      <c r="B1064" s="90"/>
    </row>
    <row r="1065" spans="2:2" x14ac:dyDescent="0.25">
      <c r="B1065" s="90"/>
    </row>
    <row r="1066" spans="2:2" x14ac:dyDescent="0.25">
      <c r="B1066" s="90"/>
    </row>
    <row r="1067" spans="2:2" x14ac:dyDescent="0.25">
      <c r="B1067" s="90"/>
    </row>
    <row r="1068" spans="2:2" x14ac:dyDescent="0.25">
      <c r="B1068" s="90"/>
    </row>
    <row r="1069" spans="2:2" x14ac:dyDescent="0.25">
      <c r="B1069" s="90"/>
    </row>
    <row r="1070" spans="2:2" x14ac:dyDescent="0.25">
      <c r="B1070" s="90"/>
    </row>
    <row r="1071" spans="2:2" x14ac:dyDescent="0.25">
      <c r="B1071" s="90"/>
    </row>
    <row r="1072" spans="2:2" x14ac:dyDescent="0.25">
      <c r="B1072" s="90"/>
    </row>
    <row r="1073" spans="2:2" x14ac:dyDescent="0.25">
      <c r="B1073" s="90"/>
    </row>
    <row r="1074" spans="2:2" x14ac:dyDescent="0.25">
      <c r="B1074" s="90"/>
    </row>
    <row r="1075" spans="2:2" x14ac:dyDescent="0.25">
      <c r="B1075" s="90"/>
    </row>
    <row r="1076" spans="2:2" x14ac:dyDescent="0.25">
      <c r="B1076" s="90"/>
    </row>
    <row r="1077" spans="2:2" x14ac:dyDescent="0.25">
      <c r="B1077" s="90"/>
    </row>
    <row r="1078" spans="2:2" x14ac:dyDescent="0.25">
      <c r="B1078" s="90"/>
    </row>
    <row r="1079" spans="2:2" x14ac:dyDescent="0.25">
      <c r="B1079" s="90"/>
    </row>
    <row r="1080" spans="2:2" x14ac:dyDescent="0.25">
      <c r="B1080" s="90"/>
    </row>
    <row r="1081" spans="2:2" x14ac:dyDescent="0.25">
      <c r="B1081" s="90"/>
    </row>
    <row r="1082" spans="2:2" x14ac:dyDescent="0.25">
      <c r="B1082" s="90"/>
    </row>
    <row r="1083" spans="2:2" x14ac:dyDescent="0.25">
      <c r="B1083" s="90"/>
    </row>
    <row r="1084" spans="2:2" x14ac:dyDescent="0.25">
      <c r="B1084" s="90"/>
    </row>
    <row r="1085" spans="2:2" x14ac:dyDescent="0.25">
      <c r="B1085" s="90"/>
    </row>
    <row r="1086" spans="2:2" x14ac:dyDescent="0.25">
      <c r="B1086" s="90"/>
    </row>
    <row r="1087" spans="2:2" x14ac:dyDescent="0.25">
      <c r="B1087" s="90"/>
    </row>
    <row r="1088" spans="2:2" x14ac:dyDescent="0.25">
      <c r="B1088" s="90"/>
    </row>
    <row r="1089" spans="2:2" x14ac:dyDescent="0.25">
      <c r="B1089" s="90"/>
    </row>
    <row r="1090" spans="2:2" x14ac:dyDescent="0.25">
      <c r="B1090" s="90"/>
    </row>
    <row r="1091" spans="2:2" x14ac:dyDescent="0.25">
      <c r="B1091" s="90"/>
    </row>
    <row r="1092" spans="2:2" x14ac:dyDescent="0.25">
      <c r="B1092" s="90"/>
    </row>
    <row r="1093" spans="2:2" x14ac:dyDescent="0.25">
      <c r="B1093" s="90"/>
    </row>
    <row r="1094" spans="2:2" x14ac:dyDescent="0.25">
      <c r="B1094" s="90"/>
    </row>
    <row r="1095" spans="2:2" x14ac:dyDescent="0.25">
      <c r="B1095" s="90"/>
    </row>
    <row r="1096" spans="2:2" x14ac:dyDescent="0.25">
      <c r="B1096" s="90"/>
    </row>
    <row r="1097" spans="2:2" x14ac:dyDescent="0.25">
      <c r="B1097" s="90"/>
    </row>
    <row r="1098" spans="2:2" x14ac:dyDescent="0.25">
      <c r="B1098" s="90"/>
    </row>
    <row r="1099" spans="2:2" x14ac:dyDescent="0.25">
      <c r="B1099" s="90"/>
    </row>
    <row r="1100" spans="2:2" x14ac:dyDescent="0.25">
      <c r="B1100" s="90"/>
    </row>
    <row r="1101" spans="2:2" x14ac:dyDescent="0.25">
      <c r="B1101" s="90"/>
    </row>
    <row r="1102" spans="2:2" x14ac:dyDescent="0.25">
      <c r="B1102" s="90"/>
    </row>
    <row r="1103" spans="2:2" x14ac:dyDescent="0.25">
      <c r="B1103" s="90"/>
    </row>
    <row r="1104" spans="2:2" x14ac:dyDescent="0.25">
      <c r="B1104" s="90"/>
    </row>
    <row r="1105" spans="2:2" x14ac:dyDescent="0.25">
      <c r="B1105" s="90"/>
    </row>
    <row r="1106" spans="2:2" x14ac:dyDescent="0.25">
      <c r="B1106" s="90"/>
    </row>
    <row r="1107" spans="2:2" x14ac:dyDescent="0.25">
      <c r="B1107" s="90"/>
    </row>
    <row r="1108" spans="2:2" x14ac:dyDescent="0.25">
      <c r="B1108" s="90"/>
    </row>
    <row r="1109" spans="2:2" x14ac:dyDescent="0.25">
      <c r="B1109" s="90"/>
    </row>
    <row r="1110" spans="2:2" x14ac:dyDescent="0.25">
      <c r="B1110" s="90"/>
    </row>
    <row r="1111" spans="2:2" x14ac:dyDescent="0.25">
      <c r="B1111" s="90"/>
    </row>
    <row r="1112" spans="2:2" x14ac:dyDescent="0.25">
      <c r="B1112" s="90"/>
    </row>
    <row r="1113" spans="2:2" x14ac:dyDescent="0.25">
      <c r="B1113" s="90"/>
    </row>
    <row r="1114" spans="2:2" x14ac:dyDescent="0.25">
      <c r="B1114" s="90"/>
    </row>
    <row r="1115" spans="2:2" x14ac:dyDescent="0.25">
      <c r="B1115" s="90"/>
    </row>
    <row r="1116" spans="2:2" x14ac:dyDescent="0.25">
      <c r="B1116" s="90"/>
    </row>
    <row r="1117" spans="2:2" x14ac:dyDescent="0.25">
      <c r="B1117" s="90"/>
    </row>
    <row r="1118" spans="2:2" x14ac:dyDescent="0.25">
      <c r="B1118" s="90"/>
    </row>
    <row r="1119" spans="2:2" x14ac:dyDescent="0.25">
      <c r="B1119" s="90"/>
    </row>
    <row r="1120" spans="2:2" x14ac:dyDescent="0.25">
      <c r="B1120" s="90"/>
    </row>
    <row r="1121" spans="2:2" x14ac:dyDescent="0.25">
      <c r="B1121" s="90"/>
    </row>
    <row r="1122" spans="2:2" x14ac:dyDescent="0.25">
      <c r="B1122" s="90"/>
    </row>
    <row r="1123" spans="2:2" x14ac:dyDescent="0.25">
      <c r="B1123" s="90"/>
    </row>
    <row r="1124" spans="2:2" x14ac:dyDescent="0.25">
      <c r="B1124" s="90"/>
    </row>
    <row r="1125" spans="2:2" x14ac:dyDescent="0.25">
      <c r="B1125" s="90"/>
    </row>
    <row r="1126" spans="2:2" x14ac:dyDescent="0.25">
      <c r="B1126" s="90"/>
    </row>
    <row r="1127" spans="2:2" x14ac:dyDescent="0.25">
      <c r="B1127" s="90"/>
    </row>
    <row r="1128" spans="2:2" x14ac:dyDescent="0.25">
      <c r="B1128" s="90"/>
    </row>
    <row r="1129" spans="2:2" x14ac:dyDescent="0.25">
      <c r="B1129" s="90"/>
    </row>
    <row r="1130" spans="2:2" x14ac:dyDescent="0.25">
      <c r="B1130" s="90"/>
    </row>
    <row r="1131" spans="2:2" x14ac:dyDescent="0.25">
      <c r="B1131" s="90"/>
    </row>
    <row r="1132" spans="2:2" x14ac:dyDescent="0.25">
      <c r="B1132" s="90"/>
    </row>
    <row r="1133" spans="2:2" x14ac:dyDescent="0.25">
      <c r="B1133" s="90"/>
    </row>
    <row r="1134" spans="2:2" x14ac:dyDescent="0.25">
      <c r="B1134" s="90"/>
    </row>
    <row r="1135" spans="2:2" x14ac:dyDescent="0.25">
      <c r="B1135" s="90"/>
    </row>
    <row r="1136" spans="2:2" x14ac:dyDescent="0.25">
      <c r="B1136" s="90"/>
    </row>
    <row r="1137" spans="2:2" x14ac:dyDescent="0.25">
      <c r="B1137" s="90"/>
    </row>
    <row r="1138" spans="2:2" x14ac:dyDescent="0.25">
      <c r="B1138" s="90"/>
    </row>
    <row r="1139" spans="2:2" x14ac:dyDescent="0.25">
      <c r="B1139" s="90"/>
    </row>
    <row r="1140" spans="2:2" x14ac:dyDescent="0.25">
      <c r="B1140" s="90"/>
    </row>
    <row r="1141" spans="2:2" x14ac:dyDescent="0.25">
      <c r="B1141" s="90"/>
    </row>
    <row r="1142" spans="2:2" x14ac:dyDescent="0.25">
      <c r="B1142" s="90"/>
    </row>
    <row r="1143" spans="2:2" x14ac:dyDescent="0.25">
      <c r="B1143" s="90"/>
    </row>
    <row r="1144" spans="2:2" x14ac:dyDescent="0.25">
      <c r="B1144" s="90"/>
    </row>
    <row r="1145" spans="2:2" x14ac:dyDescent="0.25">
      <c r="B1145" s="90"/>
    </row>
    <row r="1146" spans="2:2" x14ac:dyDescent="0.25">
      <c r="B1146" s="90"/>
    </row>
    <row r="1147" spans="2:2" x14ac:dyDescent="0.25">
      <c r="B1147" s="90"/>
    </row>
    <row r="1148" spans="2:2" x14ac:dyDescent="0.25">
      <c r="B1148" s="90"/>
    </row>
    <row r="1149" spans="2:2" x14ac:dyDescent="0.25">
      <c r="B1149" s="90"/>
    </row>
    <row r="1150" spans="2:2" x14ac:dyDescent="0.25">
      <c r="B1150" s="90"/>
    </row>
    <row r="1151" spans="2:2" x14ac:dyDescent="0.25">
      <c r="B1151" s="90"/>
    </row>
    <row r="1152" spans="2:2" x14ac:dyDescent="0.25">
      <c r="B1152" s="90"/>
    </row>
    <row r="1153" spans="2:2" x14ac:dyDescent="0.25">
      <c r="B1153" s="90"/>
    </row>
    <row r="1154" spans="2:2" x14ac:dyDescent="0.25">
      <c r="B1154" s="90"/>
    </row>
    <row r="1155" spans="2:2" x14ac:dyDescent="0.25">
      <c r="B1155" s="90"/>
    </row>
    <row r="1156" spans="2:2" x14ac:dyDescent="0.25">
      <c r="B1156" s="90"/>
    </row>
    <row r="1157" spans="2:2" x14ac:dyDescent="0.25">
      <c r="B1157" s="90"/>
    </row>
    <row r="1158" spans="2:2" x14ac:dyDescent="0.25">
      <c r="B1158" s="90"/>
    </row>
    <row r="1159" spans="2:2" x14ac:dyDescent="0.25">
      <c r="B1159" s="90"/>
    </row>
    <row r="1160" spans="2:2" x14ac:dyDescent="0.25">
      <c r="B1160" s="90"/>
    </row>
    <row r="1161" spans="2:2" x14ac:dyDescent="0.25">
      <c r="B1161" s="90"/>
    </row>
    <row r="1162" spans="2:2" x14ac:dyDescent="0.25">
      <c r="B1162" s="90"/>
    </row>
    <row r="1163" spans="2:2" x14ac:dyDescent="0.25">
      <c r="B1163" s="90"/>
    </row>
    <row r="1164" spans="2:2" x14ac:dyDescent="0.25">
      <c r="B1164" s="90"/>
    </row>
    <row r="1165" spans="2:2" x14ac:dyDescent="0.25">
      <c r="B1165" s="90"/>
    </row>
    <row r="1166" spans="2:2" x14ac:dyDescent="0.25">
      <c r="B1166" s="90"/>
    </row>
    <row r="1167" spans="2:2" x14ac:dyDescent="0.25">
      <c r="B1167" s="90"/>
    </row>
    <row r="1168" spans="2:2" x14ac:dyDescent="0.25">
      <c r="B1168" s="90"/>
    </row>
    <row r="1169" spans="2:2" x14ac:dyDescent="0.25">
      <c r="B1169" s="90"/>
    </row>
    <row r="1170" spans="2:2" x14ac:dyDescent="0.25">
      <c r="B1170" s="90"/>
    </row>
    <row r="1171" spans="2:2" x14ac:dyDescent="0.25">
      <c r="B1171" s="90"/>
    </row>
    <row r="1172" spans="2:2" x14ac:dyDescent="0.25">
      <c r="B1172" s="90"/>
    </row>
    <row r="1173" spans="2:2" x14ac:dyDescent="0.25">
      <c r="B1173" s="90"/>
    </row>
    <row r="1174" spans="2:2" x14ac:dyDescent="0.25">
      <c r="B1174" s="90"/>
    </row>
    <row r="1175" spans="2:2" x14ac:dyDescent="0.25">
      <c r="B1175" s="90"/>
    </row>
    <row r="1176" spans="2:2" x14ac:dyDescent="0.25">
      <c r="B1176" s="90"/>
    </row>
    <row r="1177" spans="2:2" x14ac:dyDescent="0.25">
      <c r="B1177" s="90"/>
    </row>
    <row r="1178" spans="2:2" x14ac:dyDescent="0.25">
      <c r="B1178" s="90"/>
    </row>
    <row r="1179" spans="2:2" x14ac:dyDescent="0.25">
      <c r="B1179" s="90"/>
    </row>
    <row r="1180" spans="2:2" x14ac:dyDescent="0.25">
      <c r="B1180" s="90"/>
    </row>
    <row r="1181" spans="2:2" x14ac:dyDescent="0.25">
      <c r="B1181" s="90"/>
    </row>
    <row r="1182" spans="2:2" x14ac:dyDescent="0.25">
      <c r="B1182" s="90"/>
    </row>
    <row r="1183" spans="2:2" x14ac:dyDescent="0.25">
      <c r="B1183" s="90"/>
    </row>
    <row r="1184" spans="2:2" x14ac:dyDescent="0.25">
      <c r="B1184" s="90"/>
    </row>
    <row r="1185" spans="2:2" x14ac:dyDescent="0.25">
      <c r="B1185" s="90"/>
    </row>
    <row r="1186" spans="2:2" x14ac:dyDescent="0.25">
      <c r="B1186" s="90"/>
    </row>
    <row r="1187" spans="2:2" x14ac:dyDescent="0.25">
      <c r="B1187" s="90"/>
    </row>
    <row r="1188" spans="2:2" x14ac:dyDescent="0.25">
      <c r="B1188" s="90"/>
    </row>
    <row r="1189" spans="2:2" x14ac:dyDescent="0.25">
      <c r="B1189" s="90"/>
    </row>
    <row r="1190" spans="2:2" x14ac:dyDescent="0.25">
      <c r="B1190" s="90"/>
    </row>
    <row r="1191" spans="2:2" x14ac:dyDescent="0.25">
      <c r="B1191" s="90"/>
    </row>
    <row r="1192" spans="2:2" x14ac:dyDescent="0.25">
      <c r="B1192" s="90"/>
    </row>
    <row r="1193" spans="2:2" x14ac:dyDescent="0.25">
      <c r="B1193" s="90"/>
    </row>
    <row r="1194" spans="2:2" x14ac:dyDescent="0.25">
      <c r="B1194" s="90"/>
    </row>
    <row r="1195" spans="2:2" x14ac:dyDescent="0.25">
      <c r="B1195" s="90"/>
    </row>
    <row r="1196" spans="2:2" x14ac:dyDescent="0.25">
      <c r="B1196" s="90"/>
    </row>
    <row r="1197" spans="2:2" x14ac:dyDescent="0.25">
      <c r="B1197" s="90"/>
    </row>
    <row r="1198" spans="2:2" x14ac:dyDescent="0.25">
      <c r="B1198" s="90"/>
    </row>
    <row r="1199" spans="2:2" x14ac:dyDescent="0.25">
      <c r="B1199" s="90"/>
    </row>
    <row r="1200" spans="2:2" x14ac:dyDescent="0.25">
      <c r="B1200" s="90"/>
    </row>
    <row r="1201" spans="2:2" x14ac:dyDescent="0.25">
      <c r="B1201" s="90"/>
    </row>
    <row r="1202" spans="2:2" x14ac:dyDescent="0.25">
      <c r="B1202" s="90"/>
    </row>
    <row r="1203" spans="2:2" x14ac:dyDescent="0.25">
      <c r="B1203" s="90"/>
    </row>
    <row r="1204" spans="2:2" x14ac:dyDescent="0.25">
      <c r="B1204" s="90"/>
    </row>
    <row r="1205" spans="2:2" x14ac:dyDescent="0.25">
      <c r="B1205" s="90"/>
    </row>
    <row r="1206" spans="2:2" x14ac:dyDescent="0.25">
      <c r="B1206" s="90"/>
    </row>
    <row r="1207" spans="2:2" x14ac:dyDescent="0.25">
      <c r="B1207" s="90"/>
    </row>
    <row r="1208" spans="2:2" x14ac:dyDescent="0.25">
      <c r="B1208" s="90"/>
    </row>
    <row r="1209" spans="2:2" x14ac:dyDescent="0.25">
      <c r="B1209" s="90"/>
    </row>
    <row r="1210" spans="2:2" x14ac:dyDescent="0.25">
      <c r="B1210" s="90"/>
    </row>
    <row r="1211" spans="2:2" x14ac:dyDescent="0.25">
      <c r="B1211" s="90"/>
    </row>
    <row r="1212" spans="2:2" x14ac:dyDescent="0.25">
      <c r="B1212" s="90"/>
    </row>
    <row r="1213" spans="2:2" x14ac:dyDescent="0.25">
      <c r="B1213" s="90"/>
    </row>
    <row r="1214" spans="2:2" x14ac:dyDescent="0.25">
      <c r="B1214" s="90"/>
    </row>
    <row r="1215" spans="2:2" x14ac:dyDescent="0.25">
      <c r="B1215" s="90"/>
    </row>
    <row r="1216" spans="2:2" x14ac:dyDescent="0.25">
      <c r="B1216" s="90"/>
    </row>
    <row r="1217" spans="2:2" x14ac:dyDescent="0.25">
      <c r="B1217" s="90"/>
    </row>
    <row r="1218" spans="2:2" x14ac:dyDescent="0.25">
      <c r="B1218" s="90"/>
    </row>
    <row r="1219" spans="2:2" x14ac:dyDescent="0.25">
      <c r="B1219" s="90"/>
    </row>
    <row r="1220" spans="2:2" x14ac:dyDescent="0.25">
      <c r="B1220" s="90"/>
    </row>
    <row r="1221" spans="2:2" x14ac:dyDescent="0.25">
      <c r="B1221" s="90"/>
    </row>
    <row r="1222" spans="2:2" x14ac:dyDescent="0.25">
      <c r="B1222" s="90"/>
    </row>
    <row r="1223" spans="2:2" x14ac:dyDescent="0.25">
      <c r="B1223" s="90"/>
    </row>
    <row r="1224" spans="2:2" x14ac:dyDescent="0.25">
      <c r="B1224" s="90"/>
    </row>
    <row r="1225" spans="2:2" x14ac:dyDescent="0.25">
      <c r="B1225" s="90"/>
    </row>
    <row r="1226" spans="2:2" x14ac:dyDescent="0.25">
      <c r="B1226" s="90"/>
    </row>
    <row r="1227" spans="2:2" x14ac:dyDescent="0.25">
      <c r="B1227" s="90"/>
    </row>
    <row r="1228" spans="2:2" x14ac:dyDescent="0.25">
      <c r="B1228" s="90"/>
    </row>
    <row r="1229" spans="2:2" x14ac:dyDescent="0.25">
      <c r="B1229" s="90"/>
    </row>
    <row r="1230" spans="2:2" x14ac:dyDescent="0.25">
      <c r="B1230" s="90"/>
    </row>
    <row r="1231" spans="2:2" x14ac:dyDescent="0.25">
      <c r="B1231" s="90"/>
    </row>
    <row r="1232" spans="2:2" x14ac:dyDescent="0.25">
      <c r="B1232" s="90"/>
    </row>
    <row r="1233" spans="2:2" x14ac:dyDescent="0.25">
      <c r="B1233" s="90"/>
    </row>
    <row r="1234" spans="2:2" x14ac:dyDescent="0.25">
      <c r="B1234" s="90"/>
    </row>
    <row r="1235" spans="2:2" x14ac:dyDescent="0.25">
      <c r="B1235" s="90"/>
    </row>
    <row r="1236" spans="2:2" x14ac:dyDescent="0.25">
      <c r="B1236" s="90"/>
    </row>
    <row r="1237" spans="2:2" x14ac:dyDescent="0.25">
      <c r="B1237" s="90"/>
    </row>
    <row r="1238" spans="2:2" x14ac:dyDescent="0.25">
      <c r="B1238" s="90"/>
    </row>
    <row r="1239" spans="2:2" x14ac:dyDescent="0.25">
      <c r="B1239" s="90"/>
    </row>
    <row r="1240" spans="2:2" x14ac:dyDescent="0.25">
      <c r="B1240" s="90"/>
    </row>
    <row r="1241" spans="2:2" x14ac:dyDescent="0.25">
      <c r="B1241" s="90"/>
    </row>
    <row r="1242" spans="2:2" x14ac:dyDescent="0.25">
      <c r="B1242" s="90"/>
    </row>
    <row r="1243" spans="2:2" x14ac:dyDescent="0.25">
      <c r="B1243" s="90"/>
    </row>
    <row r="1244" spans="2:2" x14ac:dyDescent="0.25">
      <c r="B1244" s="90"/>
    </row>
    <row r="1245" spans="2:2" x14ac:dyDescent="0.25">
      <c r="B1245" s="90"/>
    </row>
    <row r="1246" spans="2:2" x14ac:dyDescent="0.25">
      <c r="B1246" s="90"/>
    </row>
    <row r="1247" spans="2:2" x14ac:dyDescent="0.25">
      <c r="B1247" s="90"/>
    </row>
    <row r="1248" spans="2:2" x14ac:dyDescent="0.25">
      <c r="B1248" s="90"/>
    </row>
    <row r="1249" spans="2:2" x14ac:dyDescent="0.25">
      <c r="B1249" s="90"/>
    </row>
    <row r="1250" spans="2:2" x14ac:dyDescent="0.25">
      <c r="B1250" s="90"/>
    </row>
    <row r="1251" spans="2:2" x14ac:dyDescent="0.25">
      <c r="B1251" s="90"/>
    </row>
    <row r="1252" spans="2:2" x14ac:dyDescent="0.25">
      <c r="B1252" s="90"/>
    </row>
    <row r="1253" spans="2:2" x14ac:dyDescent="0.25">
      <c r="B1253" s="90"/>
    </row>
    <row r="1254" spans="2:2" x14ac:dyDescent="0.25">
      <c r="B1254" s="90"/>
    </row>
    <row r="1255" spans="2:2" x14ac:dyDescent="0.25">
      <c r="B1255" s="90"/>
    </row>
    <row r="1256" spans="2:2" x14ac:dyDescent="0.25">
      <c r="B1256" s="90"/>
    </row>
    <row r="1257" spans="2:2" x14ac:dyDescent="0.25">
      <c r="B1257" s="90"/>
    </row>
    <row r="1258" spans="2:2" x14ac:dyDescent="0.25">
      <c r="B1258" s="90"/>
    </row>
    <row r="1259" spans="2:2" x14ac:dyDescent="0.25">
      <c r="B1259" s="90"/>
    </row>
    <row r="1260" spans="2:2" x14ac:dyDescent="0.25">
      <c r="B1260" s="90"/>
    </row>
    <row r="1261" spans="2:2" x14ac:dyDescent="0.25">
      <c r="B1261" s="90"/>
    </row>
    <row r="1262" spans="2:2" x14ac:dyDescent="0.25">
      <c r="B1262" s="90"/>
    </row>
    <row r="1263" spans="2:2" x14ac:dyDescent="0.25">
      <c r="B1263" s="90"/>
    </row>
    <row r="1264" spans="2:2" x14ac:dyDescent="0.25">
      <c r="B1264" s="90"/>
    </row>
    <row r="1265" spans="2:2" x14ac:dyDescent="0.25">
      <c r="B1265" s="90"/>
    </row>
    <row r="1266" spans="2:2" x14ac:dyDescent="0.25">
      <c r="B1266" s="90"/>
    </row>
    <row r="1267" spans="2:2" x14ac:dyDescent="0.25">
      <c r="B1267" s="90"/>
    </row>
    <row r="1268" spans="2:2" x14ac:dyDescent="0.25">
      <c r="B1268" s="90"/>
    </row>
    <row r="1269" spans="2:2" x14ac:dyDescent="0.25">
      <c r="B1269" s="90"/>
    </row>
    <row r="1270" spans="2:2" x14ac:dyDescent="0.25">
      <c r="B1270" s="90"/>
    </row>
    <row r="1271" spans="2:2" x14ac:dyDescent="0.25">
      <c r="B1271" s="90"/>
    </row>
    <row r="1272" spans="2:2" x14ac:dyDescent="0.25">
      <c r="B1272" s="90"/>
    </row>
    <row r="1273" spans="2:2" x14ac:dyDescent="0.25">
      <c r="B1273" s="90"/>
    </row>
    <row r="1274" spans="2:2" x14ac:dyDescent="0.25">
      <c r="B1274" s="90"/>
    </row>
    <row r="1275" spans="2:2" x14ac:dyDescent="0.25">
      <c r="B1275" s="90"/>
    </row>
    <row r="1276" spans="2:2" x14ac:dyDescent="0.25">
      <c r="B1276" s="90"/>
    </row>
    <row r="1277" spans="2:2" x14ac:dyDescent="0.25">
      <c r="B1277" s="90"/>
    </row>
    <row r="1278" spans="2:2" x14ac:dyDescent="0.25">
      <c r="B1278" s="90"/>
    </row>
    <row r="1279" spans="2:2" x14ac:dyDescent="0.25">
      <c r="B1279" s="90"/>
    </row>
    <row r="1280" spans="2:2" x14ac:dyDescent="0.25">
      <c r="B1280" s="90"/>
    </row>
    <row r="1281" spans="2:2" x14ac:dyDescent="0.25">
      <c r="B1281" s="90"/>
    </row>
    <row r="1282" spans="2:2" x14ac:dyDescent="0.25">
      <c r="B1282" s="90"/>
    </row>
    <row r="1283" spans="2:2" x14ac:dyDescent="0.25">
      <c r="B1283" s="90"/>
    </row>
    <row r="1284" spans="2:2" x14ac:dyDescent="0.25">
      <c r="B1284" s="90"/>
    </row>
    <row r="1285" spans="2:2" x14ac:dyDescent="0.25">
      <c r="B1285" s="90"/>
    </row>
    <row r="1286" spans="2:2" x14ac:dyDescent="0.25">
      <c r="B1286" s="90"/>
    </row>
    <row r="1287" spans="2:2" x14ac:dyDescent="0.25">
      <c r="B1287" s="90"/>
    </row>
    <row r="1288" spans="2:2" x14ac:dyDescent="0.25">
      <c r="B1288" s="90"/>
    </row>
    <row r="1289" spans="2:2" x14ac:dyDescent="0.25">
      <c r="B1289" s="90"/>
    </row>
    <row r="1290" spans="2:2" x14ac:dyDescent="0.25">
      <c r="B1290" s="90"/>
    </row>
    <row r="1291" spans="2:2" x14ac:dyDescent="0.25">
      <c r="B1291" s="90"/>
    </row>
    <row r="1292" spans="2:2" x14ac:dyDescent="0.25">
      <c r="B1292" s="90"/>
    </row>
    <row r="1293" spans="2:2" x14ac:dyDescent="0.25">
      <c r="B1293" s="90"/>
    </row>
    <row r="1294" spans="2:2" x14ac:dyDescent="0.25">
      <c r="B1294" s="90"/>
    </row>
    <row r="1295" spans="2:2" x14ac:dyDescent="0.25">
      <c r="B1295" s="90"/>
    </row>
    <row r="1296" spans="2:2" x14ac:dyDescent="0.25">
      <c r="B1296" s="90"/>
    </row>
    <row r="1297" spans="2:2" x14ac:dyDescent="0.25">
      <c r="B1297" s="90"/>
    </row>
    <row r="1298" spans="2:2" x14ac:dyDescent="0.25">
      <c r="B1298" s="90"/>
    </row>
    <row r="1299" spans="2:2" x14ac:dyDescent="0.25">
      <c r="B1299" s="90"/>
    </row>
    <row r="1300" spans="2:2" x14ac:dyDescent="0.25">
      <c r="B1300" s="90"/>
    </row>
    <row r="1301" spans="2:2" x14ac:dyDescent="0.25">
      <c r="B1301" s="90"/>
    </row>
    <row r="1302" spans="2:2" x14ac:dyDescent="0.25">
      <c r="B1302" s="90"/>
    </row>
    <row r="1303" spans="2:2" x14ac:dyDescent="0.25">
      <c r="B1303" s="90"/>
    </row>
    <row r="1304" spans="2:2" x14ac:dyDescent="0.25">
      <c r="B1304" s="90"/>
    </row>
    <row r="1305" spans="2:2" x14ac:dyDescent="0.25">
      <c r="B1305" s="90"/>
    </row>
    <row r="1306" spans="2:2" x14ac:dyDescent="0.25">
      <c r="B1306" s="90"/>
    </row>
    <row r="1307" spans="2:2" x14ac:dyDescent="0.25">
      <c r="B1307" s="90"/>
    </row>
    <row r="1308" spans="2:2" x14ac:dyDescent="0.25">
      <c r="B1308" s="90"/>
    </row>
    <row r="1309" spans="2:2" x14ac:dyDescent="0.25">
      <c r="B1309" s="90"/>
    </row>
    <row r="1310" spans="2:2" x14ac:dyDescent="0.25">
      <c r="B1310" s="90"/>
    </row>
    <row r="1311" spans="2:2" x14ac:dyDescent="0.25">
      <c r="B1311" s="90"/>
    </row>
    <row r="1312" spans="2:2" x14ac:dyDescent="0.25">
      <c r="B1312" s="90"/>
    </row>
    <row r="1313" spans="2:2" x14ac:dyDescent="0.25">
      <c r="B1313" s="90"/>
    </row>
    <row r="1314" spans="2:2" x14ac:dyDescent="0.25">
      <c r="B1314" s="90"/>
    </row>
    <row r="1315" spans="2:2" x14ac:dyDescent="0.25">
      <c r="B1315" s="90"/>
    </row>
    <row r="1316" spans="2:2" x14ac:dyDescent="0.25">
      <c r="B1316" s="90"/>
    </row>
    <row r="1317" spans="2:2" x14ac:dyDescent="0.25">
      <c r="B1317" s="90"/>
    </row>
    <row r="1318" spans="2:2" x14ac:dyDescent="0.25">
      <c r="B1318" s="90"/>
    </row>
    <row r="1319" spans="2:2" x14ac:dyDescent="0.25">
      <c r="B1319" s="90"/>
    </row>
    <row r="1320" spans="2:2" x14ac:dyDescent="0.25">
      <c r="B1320" s="90"/>
    </row>
    <row r="1321" spans="2:2" x14ac:dyDescent="0.25">
      <c r="B1321" s="90"/>
    </row>
    <row r="1322" spans="2:2" x14ac:dyDescent="0.25">
      <c r="B1322" s="90"/>
    </row>
    <row r="1323" spans="2:2" x14ac:dyDescent="0.25">
      <c r="B1323" s="90"/>
    </row>
    <row r="1324" spans="2:2" x14ac:dyDescent="0.25">
      <c r="B1324" s="90"/>
    </row>
    <row r="1325" spans="2:2" x14ac:dyDescent="0.25">
      <c r="B1325" s="90"/>
    </row>
    <row r="1326" spans="2:2" x14ac:dyDescent="0.25">
      <c r="B1326" s="90"/>
    </row>
    <row r="1327" spans="2:2" x14ac:dyDescent="0.25">
      <c r="B1327" s="90"/>
    </row>
    <row r="1328" spans="2:2" x14ac:dyDescent="0.25">
      <c r="B1328" s="90"/>
    </row>
    <row r="1329" spans="2:2" x14ac:dyDescent="0.25">
      <c r="B1329" s="90"/>
    </row>
    <row r="1330" spans="2:2" x14ac:dyDescent="0.25">
      <c r="B1330" s="90"/>
    </row>
    <row r="1331" spans="2:2" x14ac:dyDescent="0.25">
      <c r="B1331" s="90"/>
    </row>
    <row r="1332" spans="2:2" x14ac:dyDescent="0.25">
      <c r="B1332" s="90"/>
    </row>
    <row r="1333" spans="2:2" x14ac:dyDescent="0.25">
      <c r="B1333" s="90"/>
    </row>
    <row r="1334" spans="2:2" x14ac:dyDescent="0.25">
      <c r="B1334" s="90"/>
    </row>
    <row r="1335" spans="2:2" x14ac:dyDescent="0.25">
      <c r="B1335" s="90"/>
    </row>
    <row r="1336" spans="2:2" x14ac:dyDescent="0.25">
      <c r="B1336" s="90"/>
    </row>
    <row r="1337" spans="2:2" x14ac:dyDescent="0.25">
      <c r="B1337" s="90"/>
    </row>
    <row r="1338" spans="2:2" x14ac:dyDescent="0.25">
      <c r="B1338" s="90"/>
    </row>
    <row r="1339" spans="2:2" x14ac:dyDescent="0.25">
      <c r="B1339" s="90"/>
    </row>
    <row r="1340" spans="2:2" x14ac:dyDescent="0.25">
      <c r="B1340" s="90"/>
    </row>
    <row r="1341" spans="2:2" x14ac:dyDescent="0.25">
      <c r="B1341" s="90"/>
    </row>
    <row r="1342" spans="2:2" x14ac:dyDescent="0.25">
      <c r="B1342" s="90"/>
    </row>
    <row r="1343" spans="2:2" x14ac:dyDescent="0.25">
      <c r="B1343" s="90"/>
    </row>
    <row r="1344" spans="2:2" x14ac:dyDescent="0.25">
      <c r="B1344" s="90"/>
    </row>
    <row r="1345" spans="2:2" x14ac:dyDescent="0.25">
      <c r="B1345" s="90"/>
    </row>
    <row r="1346" spans="2:2" x14ac:dyDescent="0.25">
      <c r="B1346" s="90"/>
    </row>
    <row r="1347" spans="2:2" x14ac:dyDescent="0.25">
      <c r="B1347" s="90"/>
    </row>
    <row r="1348" spans="2:2" x14ac:dyDescent="0.25">
      <c r="B1348" s="90"/>
    </row>
    <row r="1349" spans="2:2" x14ac:dyDescent="0.25">
      <c r="B1349" s="90"/>
    </row>
    <row r="1350" spans="2:2" x14ac:dyDescent="0.25">
      <c r="B1350" s="90"/>
    </row>
    <row r="1351" spans="2:2" x14ac:dyDescent="0.25">
      <c r="B1351" s="90"/>
    </row>
    <row r="1352" spans="2:2" x14ac:dyDescent="0.25">
      <c r="B1352" s="90"/>
    </row>
    <row r="1353" spans="2:2" x14ac:dyDescent="0.25">
      <c r="B1353" s="90"/>
    </row>
    <row r="1354" spans="2:2" x14ac:dyDescent="0.25">
      <c r="B1354" s="90"/>
    </row>
    <row r="1355" spans="2:2" x14ac:dyDescent="0.25">
      <c r="B1355" s="90"/>
    </row>
    <row r="1356" spans="2:2" x14ac:dyDescent="0.25">
      <c r="B1356" s="90"/>
    </row>
    <row r="1357" spans="2:2" x14ac:dyDescent="0.25">
      <c r="B1357" s="90"/>
    </row>
    <row r="1358" spans="2:2" x14ac:dyDescent="0.25">
      <c r="B1358" s="90"/>
    </row>
    <row r="1359" spans="2:2" x14ac:dyDescent="0.25">
      <c r="B1359" s="90"/>
    </row>
    <row r="1360" spans="2:2" x14ac:dyDescent="0.25">
      <c r="B1360" s="90"/>
    </row>
    <row r="1361" spans="2:2" x14ac:dyDescent="0.25">
      <c r="B1361" s="90"/>
    </row>
    <row r="1362" spans="2:2" x14ac:dyDescent="0.25">
      <c r="B1362" s="90"/>
    </row>
    <row r="1363" spans="2:2" x14ac:dyDescent="0.25">
      <c r="B1363" s="90"/>
    </row>
    <row r="1364" spans="2:2" x14ac:dyDescent="0.25">
      <c r="B1364" s="90"/>
    </row>
    <row r="1365" spans="2:2" x14ac:dyDescent="0.25">
      <c r="B1365" s="90"/>
    </row>
    <row r="1366" spans="2:2" x14ac:dyDescent="0.25">
      <c r="B1366" s="90"/>
    </row>
    <row r="1367" spans="2:2" x14ac:dyDescent="0.25">
      <c r="B1367" s="90"/>
    </row>
    <row r="1368" spans="2:2" x14ac:dyDescent="0.25">
      <c r="B1368" s="90"/>
    </row>
    <row r="1369" spans="2:2" x14ac:dyDescent="0.25">
      <c r="B1369" s="90"/>
    </row>
    <row r="1370" spans="2:2" x14ac:dyDescent="0.25">
      <c r="B1370" s="90"/>
    </row>
    <row r="1371" spans="2:2" x14ac:dyDescent="0.25">
      <c r="B1371" s="90"/>
    </row>
    <row r="1372" spans="2:2" x14ac:dyDescent="0.25">
      <c r="B1372" s="90"/>
    </row>
    <row r="1373" spans="2:2" x14ac:dyDescent="0.25">
      <c r="B1373" s="90"/>
    </row>
    <row r="1374" spans="2:2" x14ac:dyDescent="0.25">
      <c r="B1374" s="90"/>
    </row>
    <row r="1375" spans="2:2" x14ac:dyDescent="0.25">
      <c r="B1375" s="90"/>
    </row>
    <row r="1376" spans="2:2" x14ac:dyDescent="0.25">
      <c r="B1376" s="90"/>
    </row>
    <row r="1377" spans="2:2" x14ac:dyDescent="0.25">
      <c r="B1377" s="90"/>
    </row>
    <row r="1378" spans="2:2" x14ac:dyDescent="0.25">
      <c r="B1378" s="90"/>
    </row>
    <row r="1379" spans="2:2" x14ac:dyDescent="0.25">
      <c r="B1379" s="90"/>
    </row>
    <row r="1380" spans="2:2" x14ac:dyDescent="0.25">
      <c r="B1380" s="90"/>
    </row>
    <row r="1381" spans="2:2" x14ac:dyDescent="0.25">
      <c r="B1381" s="90"/>
    </row>
    <row r="1382" spans="2:2" x14ac:dyDescent="0.25">
      <c r="B1382" s="90"/>
    </row>
    <row r="1383" spans="2:2" x14ac:dyDescent="0.25">
      <c r="B1383" s="90"/>
    </row>
    <row r="1384" spans="2:2" x14ac:dyDescent="0.25">
      <c r="B1384" s="90"/>
    </row>
    <row r="1385" spans="2:2" x14ac:dyDescent="0.25">
      <c r="B1385" s="90"/>
    </row>
    <row r="1386" spans="2:2" x14ac:dyDescent="0.25">
      <c r="B1386" s="90"/>
    </row>
    <row r="1387" spans="2:2" x14ac:dyDescent="0.25">
      <c r="B1387" s="90"/>
    </row>
    <row r="1388" spans="2:2" x14ac:dyDescent="0.25">
      <c r="B1388" s="90"/>
    </row>
    <row r="1389" spans="2:2" x14ac:dyDescent="0.25">
      <c r="B1389" s="90"/>
    </row>
    <row r="1390" spans="2:2" x14ac:dyDescent="0.25">
      <c r="B1390" s="90"/>
    </row>
    <row r="1391" spans="2:2" x14ac:dyDescent="0.25">
      <c r="B1391" s="90"/>
    </row>
    <row r="1392" spans="2:2" x14ac:dyDescent="0.25">
      <c r="B1392" s="90"/>
    </row>
    <row r="1393" spans="2:2" x14ac:dyDescent="0.25">
      <c r="B1393" s="90"/>
    </row>
    <row r="1394" spans="2:2" x14ac:dyDescent="0.25">
      <c r="B1394" s="90"/>
    </row>
    <row r="1395" spans="2:2" x14ac:dyDescent="0.25">
      <c r="B1395" s="90"/>
    </row>
    <row r="1396" spans="2:2" x14ac:dyDescent="0.25">
      <c r="B1396" s="90"/>
    </row>
    <row r="1397" spans="2:2" x14ac:dyDescent="0.25">
      <c r="B1397" s="90"/>
    </row>
    <row r="1398" spans="2:2" x14ac:dyDescent="0.25">
      <c r="B1398" s="90"/>
    </row>
    <row r="1399" spans="2:2" x14ac:dyDescent="0.25">
      <c r="B1399" s="90"/>
    </row>
    <row r="1400" spans="2:2" x14ac:dyDescent="0.25">
      <c r="B1400" s="90"/>
    </row>
    <row r="1401" spans="2:2" x14ac:dyDescent="0.25">
      <c r="B1401" s="90"/>
    </row>
    <row r="1402" spans="2:2" x14ac:dyDescent="0.25">
      <c r="B1402" s="90"/>
    </row>
    <row r="1403" spans="2:2" x14ac:dyDescent="0.25">
      <c r="B1403" s="90"/>
    </row>
    <row r="1404" spans="2:2" x14ac:dyDescent="0.25">
      <c r="B1404" s="90"/>
    </row>
    <row r="1405" spans="2:2" x14ac:dyDescent="0.25">
      <c r="B1405" s="90"/>
    </row>
    <row r="1406" spans="2:2" x14ac:dyDescent="0.25">
      <c r="B1406" s="90"/>
    </row>
    <row r="1407" spans="2:2" x14ac:dyDescent="0.25">
      <c r="B1407" s="90"/>
    </row>
    <row r="1408" spans="2:2" x14ac:dyDescent="0.25">
      <c r="B1408" s="90"/>
    </row>
    <row r="1409" spans="2:2" x14ac:dyDescent="0.25">
      <c r="B1409" s="90"/>
    </row>
    <row r="1410" spans="2:2" x14ac:dyDescent="0.25">
      <c r="B1410" s="90"/>
    </row>
    <row r="1411" spans="2:2" x14ac:dyDescent="0.25">
      <c r="B1411" s="90"/>
    </row>
    <row r="1412" spans="2:2" x14ac:dyDescent="0.25">
      <c r="B1412" s="90"/>
    </row>
    <row r="1413" spans="2:2" x14ac:dyDescent="0.25">
      <c r="B1413" s="90"/>
    </row>
    <row r="1414" spans="2:2" x14ac:dyDescent="0.25">
      <c r="B1414" s="90"/>
    </row>
    <row r="1415" spans="2:2" x14ac:dyDescent="0.25">
      <c r="B1415" s="90"/>
    </row>
    <row r="1416" spans="2:2" x14ac:dyDescent="0.25">
      <c r="B1416" s="90"/>
    </row>
    <row r="1417" spans="2:2" x14ac:dyDescent="0.25">
      <c r="B1417" s="90"/>
    </row>
    <row r="1418" spans="2:2" x14ac:dyDescent="0.25">
      <c r="B1418" s="90"/>
    </row>
    <row r="1419" spans="2:2" x14ac:dyDescent="0.25">
      <c r="B1419" s="90"/>
    </row>
    <row r="1420" spans="2:2" x14ac:dyDescent="0.25">
      <c r="B1420" s="90"/>
    </row>
    <row r="1421" spans="2:2" x14ac:dyDescent="0.25">
      <c r="B1421" s="90"/>
    </row>
    <row r="1422" spans="2:2" x14ac:dyDescent="0.25">
      <c r="B1422" s="90"/>
    </row>
    <row r="1423" spans="2:2" x14ac:dyDescent="0.25">
      <c r="B1423" s="90"/>
    </row>
    <row r="1424" spans="2:2" x14ac:dyDescent="0.25">
      <c r="B1424" s="90"/>
    </row>
    <row r="1425" spans="2:2" x14ac:dyDescent="0.25">
      <c r="B1425" s="90"/>
    </row>
    <row r="1426" spans="2:2" x14ac:dyDescent="0.25">
      <c r="B1426" s="90"/>
    </row>
    <row r="1427" spans="2:2" x14ac:dyDescent="0.25">
      <c r="B1427" s="90"/>
    </row>
    <row r="1428" spans="2:2" x14ac:dyDescent="0.25">
      <c r="B1428" s="90"/>
    </row>
    <row r="1429" spans="2:2" x14ac:dyDescent="0.25">
      <c r="B1429" s="90"/>
    </row>
    <row r="1430" spans="2:2" x14ac:dyDescent="0.25">
      <c r="B1430" s="90"/>
    </row>
    <row r="1431" spans="2:2" x14ac:dyDescent="0.25">
      <c r="B1431" s="90"/>
    </row>
    <row r="1432" spans="2:2" x14ac:dyDescent="0.25">
      <c r="B1432" s="90"/>
    </row>
    <row r="1433" spans="2:2" x14ac:dyDescent="0.25">
      <c r="B1433" s="90"/>
    </row>
    <row r="1434" spans="2:2" x14ac:dyDescent="0.25">
      <c r="B1434" s="90"/>
    </row>
    <row r="1435" spans="2:2" x14ac:dyDescent="0.25">
      <c r="B1435" s="90"/>
    </row>
    <row r="1436" spans="2:2" x14ac:dyDescent="0.25">
      <c r="B1436" s="90"/>
    </row>
    <row r="1437" spans="2:2" x14ac:dyDescent="0.25">
      <c r="B1437" s="90"/>
    </row>
    <row r="1438" spans="2:2" x14ac:dyDescent="0.25">
      <c r="B1438" s="90"/>
    </row>
    <row r="1439" spans="2:2" x14ac:dyDescent="0.25">
      <c r="B1439" s="90"/>
    </row>
    <row r="1440" spans="2:2" x14ac:dyDescent="0.25">
      <c r="B1440" s="90"/>
    </row>
    <row r="1441" spans="2:2" x14ac:dyDescent="0.25">
      <c r="B1441" s="90"/>
    </row>
    <row r="1442" spans="2:2" x14ac:dyDescent="0.25">
      <c r="B1442" s="90"/>
    </row>
    <row r="1443" spans="2:2" x14ac:dyDescent="0.25">
      <c r="B1443" s="90"/>
    </row>
    <row r="1444" spans="2:2" x14ac:dyDescent="0.25">
      <c r="B1444" s="90"/>
    </row>
    <row r="1445" spans="2:2" x14ac:dyDescent="0.25">
      <c r="B1445" s="90"/>
    </row>
    <row r="1446" spans="2:2" x14ac:dyDescent="0.25">
      <c r="B1446" s="90"/>
    </row>
    <row r="1447" spans="2:2" x14ac:dyDescent="0.25">
      <c r="B1447" s="90"/>
    </row>
    <row r="1448" spans="2:2" x14ac:dyDescent="0.25">
      <c r="B1448" s="90"/>
    </row>
    <row r="1449" spans="2:2" x14ac:dyDescent="0.25">
      <c r="B1449" s="90"/>
    </row>
    <row r="1450" spans="2:2" x14ac:dyDescent="0.25">
      <c r="B1450" s="90"/>
    </row>
    <row r="1451" spans="2:2" x14ac:dyDescent="0.25">
      <c r="B1451" s="90"/>
    </row>
    <row r="1452" spans="2:2" x14ac:dyDescent="0.25">
      <c r="B1452" s="90"/>
    </row>
    <row r="1453" spans="2:2" x14ac:dyDescent="0.25">
      <c r="B1453" s="90"/>
    </row>
    <row r="1454" spans="2:2" x14ac:dyDescent="0.25">
      <c r="B1454" s="90"/>
    </row>
    <row r="1455" spans="2:2" x14ac:dyDescent="0.25">
      <c r="B1455" s="90"/>
    </row>
    <row r="1456" spans="2:2" x14ac:dyDescent="0.25">
      <c r="B1456" s="90"/>
    </row>
    <row r="1457" spans="2:2" x14ac:dyDescent="0.25">
      <c r="B1457" s="90"/>
    </row>
    <row r="1458" spans="2:2" x14ac:dyDescent="0.25">
      <c r="B1458" s="90"/>
    </row>
    <row r="1459" spans="2:2" x14ac:dyDescent="0.25">
      <c r="B1459" s="90"/>
    </row>
    <row r="1460" spans="2:2" x14ac:dyDescent="0.25">
      <c r="B1460" s="90"/>
    </row>
    <row r="1461" spans="2:2" x14ac:dyDescent="0.25">
      <c r="B1461" s="90"/>
    </row>
    <row r="1462" spans="2:2" x14ac:dyDescent="0.25">
      <c r="B1462" s="90"/>
    </row>
    <row r="1463" spans="2:2" x14ac:dyDescent="0.25">
      <c r="B1463" s="90"/>
    </row>
    <row r="1464" spans="2:2" x14ac:dyDescent="0.25">
      <c r="B1464" s="90"/>
    </row>
    <row r="1465" spans="2:2" x14ac:dyDescent="0.25">
      <c r="B1465" s="90"/>
    </row>
    <row r="1466" spans="2:2" x14ac:dyDescent="0.25">
      <c r="B1466" s="90"/>
    </row>
    <row r="1467" spans="2:2" x14ac:dyDescent="0.25">
      <c r="B1467" s="90"/>
    </row>
    <row r="1468" spans="2:2" x14ac:dyDescent="0.25">
      <c r="B1468" s="90"/>
    </row>
    <row r="1469" spans="2:2" x14ac:dyDescent="0.25">
      <c r="B1469" s="90"/>
    </row>
    <row r="1470" spans="2:2" x14ac:dyDescent="0.25">
      <c r="B1470" s="90"/>
    </row>
    <row r="1471" spans="2:2" x14ac:dyDescent="0.25">
      <c r="B1471" s="90"/>
    </row>
    <row r="1472" spans="2:2" x14ac:dyDescent="0.25">
      <c r="B1472" s="90"/>
    </row>
    <row r="1473" spans="2:2" x14ac:dyDescent="0.25">
      <c r="B1473" s="90"/>
    </row>
    <row r="1474" spans="2:2" x14ac:dyDescent="0.25">
      <c r="B1474" s="90"/>
    </row>
    <row r="1475" spans="2:2" x14ac:dyDescent="0.25">
      <c r="B1475" s="90"/>
    </row>
    <row r="1476" spans="2:2" x14ac:dyDescent="0.25">
      <c r="B1476" s="90"/>
    </row>
    <row r="1477" spans="2:2" x14ac:dyDescent="0.25">
      <c r="B1477" s="90"/>
    </row>
    <row r="1478" spans="2:2" x14ac:dyDescent="0.25">
      <c r="B1478" s="90"/>
    </row>
    <row r="1479" spans="2:2" x14ac:dyDescent="0.25">
      <c r="B1479" s="90"/>
    </row>
    <row r="1480" spans="2:2" x14ac:dyDescent="0.25">
      <c r="B1480" s="90"/>
    </row>
    <row r="1481" spans="2:2" x14ac:dyDescent="0.25">
      <c r="B1481" s="90"/>
    </row>
    <row r="1482" spans="2:2" x14ac:dyDescent="0.25">
      <c r="B1482" s="90"/>
    </row>
    <row r="1483" spans="2:2" x14ac:dyDescent="0.25">
      <c r="B1483" s="90"/>
    </row>
    <row r="1484" spans="2:2" x14ac:dyDescent="0.25">
      <c r="B1484" s="90"/>
    </row>
    <row r="1485" spans="2:2" x14ac:dyDescent="0.25">
      <c r="B1485" s="90"/>
    </row>
    <row r="1486" spans="2:2" x14ac:dyDescent="0.25">
      <c r="B1486" s="90"/>
    </row>
    <row r="1487" spans="2:2" x14ac:dyDescent="0.25">
      <c r="B1487" s="90"/>
    </row>
    <row r="1488" spans="2:2" x14ac:dyDescent="0.25">
      <c r="B1488" s="90"/>
    </row>
    <row r="1489" spans="2:2" x14ac:dyDescent="0.25">
      <c r="B1489" s="90"/>
    </row>
    <row r="1490" spans="2:2" x14ac:dyDescent="0.25">
      <c r="B1490" s="90"/>
    </row>
    <row r="1491" spans="2:2" x14ac:dyDescent="0.25">
      <c r="B1491" s="90"/>
    </row>
    <row r="1492" spans="2:2" x14ac:dyDescent="0.25">
      <c r="B1492" s="90"/>
    </row>
    <row r="1493" spans="2:2" x14ac:dyDescent="0.25">
      <c r="B1493" s="90"/>
    </row>
    <row r="1494" spans="2:2" x14ac:dyDescent="0.25">
      <c r="B1494" s="90"/>
    </row>
    <row r="1495" spans="2:2" x14ac:dyDescent="0.25">
      <c r="B1495" s="90"/>
    </row>
    <row r="1496" spans="2:2" x14ac:dyDescent="0.25">
      <c r="B1496" s="90"/>
    </row>
    <row r="1497" spans="2:2" x14ac:dyDescent="0.25">
      <c r="B1497" s="90"/>
    </row>
    <row r="1498" spans="2:2" x14ac:dyDescent="0.25">
      <c r="B1498" s="90"/>
    </row>
    <row r="1499" spans="2:2" x14ac:dyDescent="0.25">
      <c r="B1499" s="90"/>
    </row>
    <row r="1500" spans="2:2" x14ac:dyDescent="0.25">
      <c r="B1500" s="90"/>
    </row>
    <row r="1501" spans="2:2" x14ac:dyDescent="0.25">
      <c r="B1501" s="90"/>
    </row>
    <row r="1502" spans="2:2" x14ac:dyDescent="0.25">
      <c r="B1502" s="90"/>
    </row>
    <row r="1503" spans="2:2" x14ac:dyDescent="0.25">
      <c r="B1503" s="90"/>
    </row>
    <row r="1504" spans="2:2" x14ac:dyDescent="0.25">
      <c r="B1504" s="90"/>
    </row>
    <row r="1505" spans="2:2" x14ac:dyDescent="0.25">
      <c r="B1505" s="90"/>
    </row>
    <row r="1506" spans="2:2" x14ac:dyDescent="0.25">
      <c r="B1506" s="90"/>
    </row>
    <row r="1507" spans="2:2" x14ac:dyDescent="0.25">
      <c r="B1507" s="90"/>
    </row>
    <row r="1508" spans="2:2" x14ac:dyDescent="0.25">
      <c r="B1508" s="90"/>
    </row>
    <row r="1509" spans="2:2" x14ac:dyDescent="0.25">
      <c r="B1509" s="90"/>
    </row>
    <row r="1510" spans="2:2" x14ac:dyDescent="0.25">
      <c r="B1510" s="90"/>
    </row>
    <row r="1511" spans="2:2" x14ac:dyDescent="0.25">
      <c r="B1511" s="90"/>
    </row>
    <row r="1512" spans="2:2" x14ac:dyDescent="0.25">
      <c r="B1512" s="90"/>
    </row>
    <row r="1513" spans="2:2" x14ac:dyDescent="0.25">
      <c r="B1513" s="90"/>
    </row>
    <row r="1514" spans="2:2" x14ac:dyDescent="0.25">
      <c r="B1514" s="90"/>
    </row>
    <row r="1515" spans="2:2" x14ac:dyDescent="0.25">
      <c r="B1515" s="90"/>
    </row>
    <row r="1516" spans="2:2" x14ac:dyDescent="0.25">
      <c r="B1516" s="90"/>
    </row>
    <row r="1517" spans="2:2" x14ac:dyDescent="0.25">
      <c r="B1517" s="90"/>
    </row>
    <row r="1518" spans="2:2" x14ac:dyDescent="0.25">
      <c r="B1518" s="90"/>
    </row>
    <row r="1519" spans="2:2" x14ac:dyDescent="0.25">
      <c r="B1519" s="90"/>
    </row>
    <row r="1520" spans="2:2" x14ac:dyDescent="0.25">
      <c r="B1520" s="90"/>
    </row>
    <row r="1521" spans="2:2" x14ac:dyDescent="0.25">
      <c r="B1521" s="90"/>
    </row>
    <row r="1522" spans="2:2" x14ac:dyDescent="0.25">
      <c r="B1522" s="90"/>
    </row>
    <row r="1523" spans="2:2" x14ac:dyDescent="0.25">
      <c r="B1523" s="90"/>
    </row>
    <row r="1524" spans="2:2" x14ac:dyDescent="0.25">
      <c r="B1524" s="90"/>
    </row>
    <row r="1525" spans="2:2" x14ac:dyDescent="0.25">
      <c r="B1525" s="90"/>
    </row>
    <row r="1526" spans="2:2" x14ac:dyDescent="0.25">
      <c r="B1526" s="90"/>
    </row>
    <row r="1527" spans="2:2" x14ac:dyDescent="0.25">
      <c r="B1527" s="90"/>
    </row>
    <row r="1528" spans="2:2" x14ac:dyDescent="0.25">
      <c r="B1528" s="90"/>
    </row>
    <row r="1529" spans="2:2" x14ac:dyDescent="0.25">
      <c r="B1529" s="90"/>
    </row>
    <row r="1530" spans="2:2" x14ac:dyDescent="0.25">
      <c r="B1530" s="90"/>
    </row>
    <row r="1531" spans="2:2" x14ac:dyDescent="0.25">
      <c r="B1531" s="90"/>
    </row>
    <row r="1532" spans="2:2" x14ac:dyDescent="0.25">
      <c r="B1532" s="90"/>
    </row>
    <row r="1533" spans="2:2" x14ac:dyDescent="0.25">
      <c r="B1533" s="90"/>
    </row>
    <row r="1534" spans="2:2" x14ac:dyDescent="0.25">
      <c r="B1534" s="90"/>
    </row>
    <row r="1535" spans="2:2" x14ac:dyDescent="0.25">
      <c r="B1535" s="90"/>
    </row>
    <row r="1536" spans="2:2" x14ac:dyDescent="0.25">
      <c r="B1536" s="90"/>
    </row>
    <row r="1537" spans="2:2" x14ac:dyDescent="0.25">
      <c r="B1537" s="90"/>
    </row>
    <row r="1538" spans="2:2" x14ac:dyDescent="0.25">
      <c r="B1538" s="90"/>
    </row>
    <row r="1539" spans="2:2" x14ac:dyDescent="0.25">
      <c r="B1539" s="90"/>
    </row>
    <row r="1540" spans="2:2" x14ac:dyDescent="0.25">
      <c r="B1540" s="90"/>
    </row>
    <row r="1541" spans="2:2" x14ac:dyDescent="0.25">
      <c r="B1541" s="90"/>
    </row>
    <row r="1542" spans="2:2" x14ac:dyDescent="0.25">
      <c r="B1542" s="90"/>
    </row>
    <row r="1543" spans="2:2" x14ac:dyDescent="0.25">
      <c r="B1543" s="90"/>
    </row>
    <row r="1544" spans="2:2" x14ac:dyDescent="0.25">
      <c r="B1544" s="90"/>
    </row>
    <row r="1545" spans="2:2" x14ac:dyDescent="0.25">
      <c r="B1545" s="90"/>
    </row>
    <row r="1546" spans="2:2" x14ac:dyDescent="0.25">
      <c r="B1546" s="90"/>
    </row>
    <row r="1547" spans="2:2" x14ac:dyDescent="0.25">
      <c r="B1547" s="90"/>
    </row>
    <row r="1548" spans="2:2" x14ac:dyDescent="0.25">
      <c r="B1548" s="90"/>
    </row>
    <row r="1549" spans="2:2" x14ac:dyDescent="0.25">
      <c r="B1549" s="90"/>
    </row>
    <row r="1550" spans="2:2" x14ac:dyDescent="0.25">
      <c r="B1550" s="90"/>
    </row>
    <row r="1551" spans="2:2" x14ac:dyDescent="0.25">
      <c r="B1551" s="90"/>
    </row>
    <row r="1552" spans="2:2" x14ac:dyDescent="0.25">
      <c r="B1552" s="90"/>
    </row>
    <row r="1553" spans="2:2" x14ac:dyDescent="0.25">
      <c r="B1553" s="90"/>
    </row>
    <row r="1554" spans="2:2" x14ac:dyDescent="0.25">
      <c r="B1554" s="90"/>
    </row>
    <row r="1555" spans="2:2" x14ac:dyDescent="0.25">
      <c r="B1555" s="90"/>
    </row>
    <row r="1556" spans="2:2" x14ac:dyDescent="0.25">
      <c r="B1556" s="90"/>
    </row>
    <row r="1557" spans="2:2" x14ac:dyDescent="0.25">
      <c r="B1557" s="90"/>
    </row>
    <row r="1558" spans="2:2" x14ac:dyDescent="0.25">
      <c r="B1558" s="90"/>
    </row>
    <row r="1559" spans="2:2" x14ac:dyDescent="0.25">
      <c r="B1559" s="90"/>
    </row>
    <row r="1560" spans="2:2" x14ac:dyDescent="0.25">
      <c r="B1560" s="90"/>
    </row>
    <row r="1561" spans="2:2" x14ac:dyDescent="0.25">
      <c r="B1561" s="90"/>
    </row>
    <row r="1562" spans="2:2" x14ac:dyDescent="0.25">
      <c r="B1562" s="90"/>
    </row>
    <row r="1563" spans="2:2" x14ac:dyDescent="0.25">
      <c r="B1563" s="90"/>
    </row>
    <row r="1564" spans="2:2" x14ac:dyDescent="0.25">
      <c r="B1564" s="90"/>
    </row>
    <row r="1565" spans="2:2" x14ac:dyDescent="0.25">
      <c r="B1565" s="90"/>
    </row>
    <row r="1566" spans="2:2" x14ac:dyDescent="0.25">
      <c r="B1566" s="90"/>
    </row>
    <row r="1567" spans="2:2" x14ac:dyDescent="0.25">
      <c r="B1567" s="90"/>
    </row>
    <row r="1568" spans="2:2" x14ac:dyDescent="0.25">
      <c r="B1568" s="90"/>
    </row>
    <row r="1569" spans="2:2" x14ac:dyDescent="0.25">
      <c r="B1569" s="90"/>
    </row>
    <row r="1570" spans="2:2" x14ac:dyDescent="0.25">
      <c r="B1570" s="90"/>
    </row>
    <row r="1571" spans="2:2" x14ac:dyDescent="0.25">
      <c r="B1571" s="90"/>
    </row>
    <row r="1572" spans="2:2" x14ac:dyDescent="0.25">
      <c r="B1572" s="90"/>
    </row>
    <row r="1573" spans="2:2" x14ac:dyDescent="0.25">
      <c r="B1573" s="90"/>
    </row>
  </sheetData>
  <mergeCells count="294">
    <mergeCell ref="I372:K375"/>
    <mergeCell ref="I371:K371"/>
    <mergeCell ref="K360:L361"/>
    <mergeCell ref="K362:L364"/>
    <mergeCell ref="J311:K311"/>
    <mergeCell ref="J332:K332"/>
    <mergeCell ref="J333:K333"/>
    <mergeCell ref="J334:K334"/>
    <mergeCell ref="G358:J359"/>
    <mergeCell ref="G360:J361"/>
    <mergeCell ref="G362:J364"/>
    <mergeCell ref="J353:K353"/>
    <mergeCell ref="J354:K354"/>
    <mergeCell ref="J355:K355"/>
    <mergeCell ref="K358:L359"/>
    <mergeCell ref="J253:K253"/>
    <mergeCell ref="J273:K273"/>
    <mergeCell ref="J274:K274"/>
    <mergeCell ref="J275:K275"/>
    <mergeCell ref="J292:K292"/>
    <mergeCell ref="J293:K293"/>
    <mergeCell ref="J294:K294"/>
    <mergeCell ref="J309:K309"/>
    <mergeCell ref="J310:K310"/>
    <mergeCell ref="J219:K219"/>
    <mergeCell ref="J222:K222"/>
    <mergeCell ref="J223:K223"/>
    <mergeCell ref="J224:K224"/>
    <mergeCell ref="J246:K246"/>
    <mergeCell ref="J247:K247"/>
    <mergeCell ref="J248:K248"/>
    <mergeCell ref="J251:K251"/>
    <mergeCell ref="J252:K252"/>
    <mergeCell ref="D343:D346"/>
    <mergeCell ref="J140:K140"/>
    <mergeCell ref="J141:K141"/>
    <mergeCell ref="J142:K142"/>
    <mergeCell ref="C122:C126"/>
    <mergeCell ref="B122:B126"/>
    <mergeCell ref="D122:D126"/>
    <mergeCell ref="B127:B131"/>
    <mergeCell ref="C127:C131"/>
    <mergeCell ref="D127:D131"/>
    <mergeCell ref="J175:K175"/>
    <mergeCell ref="J176:K176"/>
    <mergeCell ref="J177:K177"/>
    <mergeCell ref="J198:K198"/>
    <mergeCell ref="J199:K199"/>
    <mergeCell ref="J200:K200"/>
    <mergeCell ref="J209:K209"/>
    <mergeCell ref="J210:K210"/>
    <mergeCell ref="J211:K211"/>
    <mergeCell ref="J217:K217"/>
    <mergeCell ref="J218:K218"/>
    <mergeCell ref="B343:B346"/>
    <mergeCell ref="B292:I292"/>
    <mergeCell ref="B293:I293"/>
    <mergeCell ref="B309:I309"/>
    <mergeCell ref="B310:I310"/>
    <mergeCell ref="B332:I332"/>
    <mergeCell ref="B333:I333"/>
    <mergeCell ref="B353:I353"/>
    <mergeCell ref="B354:I354"/>
    <mergeCell ref="C320:C323"/>
    <mergeCell ref="B320:B323"/>
    <mergeCell ref="D320:D323"/>
    <mergeCell ref="C324:C327"/>
    <mergeCell ref="D324:D327"/>
    <mergeCell ref="B235:B236"/>
    <mergeCell ref="C235:C236"/>
    <mergeCell ref="D235:D236"/>
    <mergeCell ref="B224:I224"/>
    <mergeCell ref="B355:I355"/>
    <mergeCell ref="B328:B331"/>
    <mergeCell ref="B251:I251"/>
    <mergeCell ref="B252:I252"/>
    <mergeCell ref="B273:I273"/>
    <mergeCell ref="B274:I274"/>
    <mergeCell ref="D264:D267"/>
    <mergeCell ref="B264:B267"/>
    <mergeCell ref="C264:C267"/>
    <mergeCell ref="C257:C260"/>
    <mergeCell ref="B253:I253"/>
    <mergeCell ref="C316:C319"/>
    <mergeCell ref="B349:B352"/>
    <mergeCell ref="C349:C352"/>
    <mergeCell ref="D349:D352"/>
    <mergeCell ref="B334:I334"/>
    <mergeCell ref="B324:B327"/>
    <mergeCell ref="B339:B342"/>
    <mergeCell ref="D339:D342"/>
    <mergeCell ref="C343:C346"/>
    <mergeCell ref="A2:K2"/>
    <mergeCell ref="A1:K1"/>
    <mergeCell ref="A276:A294"/>
    <mergeCell ref="C178:C181"/>
    <mergeCell ref="B178:B181"/>
    <mergeCell ref="D178:D181"/>
    <mergeCell ref="C186:C189"/>
    <mergeCell ref="B186:B189"/>
    <mergeCell ref="D186:D189"/>
    <mergeCell ref="C192:C195"/>
    <mergeCell ref="B192:B195"/>
    <mergeCell ref="J21:K21"/>
    <mergeCell ref="B19:I19"/>
    <mergeCell ref="B20:I20"/>
    <mergeCell ref="D42:D45"/>
    <mergeCell ref="B67:B72"/>
    <mergeCell ref="J19:K19"/>
    <mergeCell ref="B140:I140"/>
    <mergeCell ref="A22:A142"/>
    <mergeCell ref="D50:D52"/>
    <mergeCell ref="C50:C52"/>
    <mergeCell ref="D30:D31"/>
    <mergeCell ref="A225:A248"/>
    <mergeCell ref="C42:C45"/>
    <mergeCell ref="D118:D121"/>
    <mergeCell ref="A254:A275"/>
    <mergeCell ref="A295:A311"/>
    <mergeCell ref="B311:I311"/>
    <mergeCell ref="B275:I275"/>
    <mergeCell ref="A152:A177"/>
    <mergeCell ref="B177:I177"/>
    <mergeCell ref="C304:C307"/>
    <mergeCell ref="B304:B307"/>
    <mergeCell ref="D304:D307"/>
    <mergeCell ref="B294:I294"/>
    <mergeCell ref="B296:B299"/>
    <mergeCell ref="C296:C299"/>
    <mergeCell ref="D296:D299"/>
    <mergeCell ref="B166:B169"/>
    <mergeCell ref="C166:C169"/>
    <mergeCell ref="D166:D169"/>
    <mergeCell ref="B199:I199"/>
    <mergeCell ref="B209:I209"/>
    <mergeCell ref="B210:I210"/>
    <mergeCell ref="D203:D206"/>
    <mergeCell ref="B222:I222"/>
    <mergeCell ref="B223:I223"/>
    <mergeCell ref="B217:I217"/>
    <mergeCell ref="D212:D215"/>
    <mergeCell ref="A220:A224"/>
    <mergeCell ref="B248:I248"/>
    <mergeCell ref="A312:A331"/>
    <mergeCell ref="A212:A219"/>
    <mergeCell ref="B219:I219"/>
    <mergeCell ref="B238:B241"/>
    <mergeCell ref="B257:B260"/>
    <mergeCell ref="D257:D260"/>
    <mergeCell ref="C261:C262"/>
    <mergeCell ref="B261:B262"/>
    <mergeCell ref="D261:D262"/>
    <mergeCell ref="C268:C271"/>
    <mergeCell ref="B268:B271"/>
    <mergeCell ref="D268:D271"/>
    <mergeCell ref="D312:D315"/>
    <mergeCell ref="D316:D319"/>
    <mergeCell ref="B218:I218"/>
    <mergeCell ref="B246:I246"/>
    <mergeCell ref="B247:I247"/>
    <mergeCell ref="B225:B226"/>
    <mergeCell ref="C225:C226"/>
    <mergeCell ref="C228:C229"/>
    <mergeCell ref="D225:D226"/>
    <mergeCell ref="B30:B31"/>
    <mergeCell ref="C32:C33"/>
    <mergeCell ref="B32:B33"/>
    <mergeCell ref="C38:C41"/>
    <mergeCell ref="A335:A355"/>
    <mergeCell ref="B312:B315"/>
    <mergeCell ref="C312:C315"/>
    <mergeCell ref="B316:B319"/>
    <mergeCell ref="A249:A253"/>
    <mergeCell ref="C212:C215"/>
    <mergeCell ref="B212:B215"/>
    <mergeCell ref="B112:B117"/>
    <mergeCell ref="B106:B111"/>
    <mergeCell ref="C106:C111"/>
    <mergeCell ref="C112:C117"/>
    <mergeCell ref="B200:I200"/>
    <mergeCell ref="B211:I211"/>
    <mergeCell ref="B203:B206"/>
    <mergeCell ref="C203:C206"/>
    <mergeCell ref="D228:D229"/>
    <mergeCell ref="B228:B229"/>
    <mergeCell ref="C242:C245"/>
    <mergeCell ref="B242:B245"/>
    <mergeCell ref="D242:D245"/>
    <mergeCell ref="A3:A4"/>
    <mergeCell ref="B3:B4"/>
    <mergeCell ref="C3:C4"/>
    <mergeCell ref="E3:E4"/>
    <mergeCell ref="F3:F4"/>
    <mergeCell ref="G3:G4"/>
    <mergeCell ref="H3:H4"/>
    <mergeCell ref="D100:D105"/>
    <mergeCell ref="B38:B41"/>
    <mergeCell ref="A5:A21"/>
    <mergeCell ref="B21:I21"/>
    <mergeCell ref="D15:D18"/>
    <mergeCell ref="D34:D37"/>
    <mergeCell ref="D28:D29"/>
    <mergeCell ref="D46:D49"/>
    <mergeCell ref="B42:B45"/>
    <mergeCell ref="D67:D72"/>
    <mergeCell ref="B46:B49"/>
    <mergeCell ref="B50:B52"/>
    <mergeCell ref="C67:C72"/>
    <mergeCell ref="C28:C29"/>
    <mergeCell ref="B28:B29"/>
    <mergeCell ref="C30:C31"/>
    <mergeCell ref="C34:C37"/>
    <mergeCell ref="A178:A196"/>
    <mergeCell ref="A201:A211"/>
    <mergeCell ref="C62:C65"/>
    <mergeCell ref="B62:B65"/>
    <mergeCell ref="D62:D65"/>
    <mergeCell ref="B55:B61"/>
    <mergeCell ref="C55:C61"/>
    <mergeCell ref="D55:D61"/>
    <mergeCell ref="C53:C54"/>
    <mergeCell ref="B141:I141"/>
    <mergeCell ref="B175:I175"/>
    <mergeCell ref="B176:I176"/>
    <mergeCell ref="D192:D195"/>
    <mergeCell ref="C170:C173"/>
    <mergeCell ref="B170:B173"/>
    <mergeCell ref="D170:D173"/>
    <mergeCell ref="B153:B156"/>
    <mergeCell ref="C153:C156"/>
    <mergeCell ref="D153:D156"/>
    <mergeCell ref="D135:D138"/>
    <mergeCell ref="C100:C105"/>
    <mergeCell ref="B100:B105"/>
    <mergeCell ref="D106:D111"/>
    <mergeCell ref="D112:D117"/>
    <mergeCell ref="B347:B348"/>
    <mergeCell ref="C347:C348"/>
    <mergeCell ref="D347:D348"/>
    <mergeCell ref="B84:B91"/>
    <mergeCell ref="C84:C91"/>
    <mergeCell ref="D84:D91"/>
    <mergeCell ref="C92:C93"/>
    <mergeCell ref="C94:C95"/>
    <mergeCell ref="B94:B95"/>
    <mergeCell ref="D94:D95"/>
    <mergeCell ref="B92:B93"/>
    <mergeCell ref="D92:D93"/>
    <mergeCell ref="B142:I142"/>
    <mergeCell ref="C335:C338"/>
    <mergeCell ref="B335:B338"/>
    <mergeCell ref="D335:D338"/>
    <mergeCell ref="C339:C342"/>
    <mergeCell ref="C328:C331"/>
    <mergeCell ref="D328:D331"/>
    <mergeCell ref="D157:D162"/>
    <mergeCell ref="B135:B138"/>
    <mergeCell ref="C135:C138"/>
    <mergeCell ref="C118:C121"/>
    <mergeCell ref="B118:B121"/>
    <mergeCell ref="B198:I198"/>
    <mergeCell ref="K3:K4"/>
    <mergeCell ref="J3:J4"/>
    <mergeCell ref="B10:B11"/>
    <mergeCell ref="D10:D11"/>
    <mergeCell ref="D38:D41"/>
    <mergeCell ref="C238:C241"/>
    <mergeCell ref="D238:D241"/>
    <mergeCell ref="B15:B18"/>
    <mergeCell ref="C15:C18"/>
    <mergeCell ref="B53:B54"/>
    <mergeCell ref="D53:D54"/>
    <mergeCell ref="J20:K20"/>
    <mergeCell ref="D32:D33"/>
    <mergeCell ref="C10:C11"/>
    <mergeCell ref="C46:C49"/>
    <mergeCell ref="C76:C83"/>
    <mergeCell ref="B76:B83"/>
    <mergeCell ref="D76:D83"/>
    <mergeCell ref="B157:B162"/>
    <mergeCell ref="C157:C162"/>
    <mergeCell ref="I3:I4"/>
    <mergeCell ref="D3:D4"/>
    <mergeCell ref="B34:B37"/>
    <mergeCell ref="A143:A151"/>
    <mergeCell ref="B149:I149"/>
    <mergeCell ref="B150:I150"/>
    <mergeCell ref="B151:I151"/>
    <mergeCell ref="J149:K149"/>
    <mergeCell ref="J150:K150"/>
    <mergeCell ref="J151:K151"/>
    <mergeCell ref="B145:B148"/>
    <mergeCell ref="C145:C148"/>
    <mergeCell ref="D145:D148"/>
  </mergeCells>
  <phoneticPr fontId="20" type="noConversion"/>
  <hyperlinks>
    <hyperlink ref="E157" r:id="rId1" display="106R03520 "/>
  </hyperlinks>
  <pageMargins left="0.23622047244094491" right="0.23622047244094491" top="0.94488188976377963" bottom="0.35433070866141736" header="0.31496062992125984" footer="0.31496062992125984"/>
  <pageSetup paperSize="9" scale="72" firstPageNumber="0" fitToHeight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PCUW_3</dc:creator>
  <dc:description/>
  <cp:lastModifiedBy>user</cp:lastModifiedBy>
  <cp:revision>1</cp:revision>
  <cp:lastPrinted>2026-01-19T07:35:53Z</cp:lastPrinted>
  <dcterms:created xsi:type="dcterms:W3CDTF">2021-10-14T09:47:04Z</dcterms:created>
  <dcterms:modified xsi:type="dcterms:W3CDTF">2026-01-19T07:37:05Z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